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19155" windowHeight="9495" firstSheet="3" activeTab="3"/>
  </bookViews>
  <sheets>
    <sheet name="_options" sheetId="8" state="hidden" r:id="rId1"/>
    <sheet name="_control" sheetId="4" state="hidden" r:id="rId2"/>
    <sheet name="periodeliste" sheetId="5" state="hidden" r:id="rId3"/>
    <sheet name="inntekter - 201801" sheetId="18" r:id="rId4"/>
  </sheets>
  <definedNames>
    <definedName name="Print_Area" localSheetId="3">'inntekter - 201801'!#REF!</definedName>
    <definedName name="Print_Titles" localSheetId="3">'inntekter - 201801'!#REF!</definedName>
  </definedNames>
  <calcPr calcId="145621"/>
</workbook>
</file>

<file path=xl/calcChain.xml><?xml version="1.0" encoding="utf-8"?>
<calcChain xmlns="http://schemas.openxmlformats.org/spreadsheetml/2006/main">
  <c r="F644" i="18" l="1"/>
  <c r="G644" i="18"/>
  <c r="E644" i="18"/>
  <c r="G932" i="18" l="1"/>
  <c r="F932" i="18"/>
  <c r="E932" i="18"/>
  <c r="C932" i="18"/>
  <c r="G925" i="18"/>
  <c r="F925" i="18"/>
  <c r="E925" i="18"/>
  <c r="C925" i="18"/>
  <c r="G921" i="18"/>
  <c r="F921" i="18"/>
  <c r="E921" i="18"/>
  <c r="C921" i="18"/>
  <c r="G918" i="18"/>
  <c r="F918" i="18"/>
  <c r="E918" i="18"/>
  <c r="C918" i="18"/>
  <c r="G910" i="18"/>
  <c r="F910" i="18"/>
  <c r="E910" i="18"/>
  <c r="C910" i="18"/>
  <c r="G902" i="18"/>
  <c r="F902" i="18"/>
  <c r="E902" i="18"/>
  <c r="C902" i="18"/>
  <c r="G899" i="18"/>
  <c r="F899" i="18"/>
  <c r="E899" i="18"/>
  <c r="C899" i="18"/>
  <c r="G896" i="18"/>
  <c r="F896" i="18"/>
  <c r="E896" i="18"/>
  <c r="C896" i="18"/>
  <c r="G893" i="18"/>
  <c r="F893" i="18"/>
  <c r="E893" i="18"/>
  <c r="C893" i="18"/>
  <c r="G890" i="18"/>
  <c r="F890" i="18"/>
  <c r="E890" i="18"/>
  <c r="C890" i="18"/>
  <c r="G887" i="18"/>
  <c r="F887" i="18"/>
  <c r="E887" i="18"/>
  <c r="C887" i="18"/>
  <c r="G883" i="18"/>
  <c r="F883" i="18"/>
  <c r="E883" i="18"/>
  <c r="C883" i="18"/>
  <c r="G879" i="18"/>
  <c r="F879" i="18"/>
  <c r="E879" i="18"/>
  <c r="C879" i="18"/>
  <c r="G876" i="18"/>
  <c r="F876" i="18"/>
  <c r="E876" i="18"/>
  <c r="C876" i="18"/>
  <c r="G871" i="18"/>
  <c r="F871" i="18"/>
  <c r="E871" i="18"/>
  <c r="C871" i="18"/>
  <c r="G868" i="18"/>
  <c r="F868" i="18"/>
  <c r="E868" i="18"/>
  <c r="C868" i="18"/>
  <c r="G865" i="18"/>
  <c r="F865" i="18"/>
  <c r="E865" i="18"/>
  <c r="C865" i="18"/>
  <c r="G862" i="18"/>
  <c r="F862" i="18"/>
  <c r="E862" i="18"/>
  <c r="C862" i="18"/>
  <c r="G859" i="18"/>
  <c r="F859" i="18"/>
  <c r="E859" i="18"/>
  <c r="C859" i="18"/>
  <c r="G856" i="18"/>
  <c r="F856" i="18"/>
  <c r="E856" i="18"/>
  <c r="C856" i="18"/>
  <c r="G853" i="18"/>
  <c r="F853" i="18"/>
  <c r="E853" i="18"/>
  <c r="C853" i="18"/>
  <c r="G850" i="18"/>
  <c r="F850" i="18"/>
  <c r="E850" i="18"/>
  <c r="C850" i="18"/>
  <c r="G847" i="18"/>
  <c r="F847" i="18"/>
  <c r="E847" i="18"/>
  <c r="C847" i="18"/>
  <c r="G844" i="18"/>
  <c r="F844" i="18"/>
  <c r="E844" i="18"/>
  <c r="C844" i="18"/>
  <c r="G836" i="18"/>
  <c r="F836" i="18"/>
  <c r="E836" i="18"/>
  <c r="C836" i="18"/>
  <c r="G828" i="18"/>
  <c r="F828" i="18"/>
  <c r="E828" i="18"/>
  <c r="C828" i="18"/>
  <c r="G825" i="18"/>
  <c r="F825" i="18"/>
  <c r="E825" i="18"/>
  <c r="C825" i="18"/>
  <c r="G822" i="18"/>
  <c r="F822" i="18"/>
  <c r="E822" i="18"/>
  <c r="C822" i="18"/>
  <c r="G817" i="18"/>
  <c r="F817" i="18"/>
  <c r="E817" i="18"/>
  <c r="C817" i="18"/>
  <c r="G814" i="18"/>
  <c r="F814" i="18"/>
  <c r="E814" i="18"/>
  <c r="C814" i="18"/>
  <c r="G809" i="18"/>
  <c r="F809" i="18"/>
  <c r="E809" i="18"/>
  <c r="C809" i="18"/>
  <c r="G805" i="18"/>
  <c r="F805" i="18"/>
  <c r="E805" i="18"/>
  <c r="C805" i="18"/>
  <c r="G802" i="18"/>
  <c r="F802" i="18"/>
  <c r="E802" i="18"/>
  <c r="C802" i="18"/>
  <c r="G795" i="18"/>
  <c r="F795" i="18"/>
  <c r="E795" i="18"/>
  <c r="C795" i="18"/>
  <c r="G789" i="18"/>
  <c r="F789" i="18"/>
  <c r="E789" i="18"/>
  <c r="C789" i="18"/>
  <c r="G786" i="18"/>
  <c r="F786" i="18"/>
  <c r="E786" i="18"/>
  <c r="C786" i="18"/>
  <c r="G780" i="18"/>
  <c r="F780" i="18"/>
  <c r="E780" i="18"/>
  <c r="C780" i="18"/>
  <c r="G777" i="18"/>
  <c r="F777" i="18"/>
  <c r="E777" i="18"/>
  <c r="C777" i="18"/>
  <c r="G774" i="18"/>
  <c r="F774" i="18"/>
  <c r="E774" i="18"/>
  <c r="C774" i="18"/>
  <c r="G771" i="18"/>
  <c r="F771" i="18"/>
  <c r="E771" i="18"/>
  <c r="C771" i="18"/>
  <c r="G764" i="18"/>
  <c r="F764" i="18"/>
  <c r="E764" i="18"/>
  <c r="C764" i="18"/>
  <c r="G761" i="18"/>
  <c r="F761" i="18"/>
  <c r="E761" i="18"/>
  <c r="C761" i="18"/>
  <c r="G758" i="18"/>
  <c r="F758" i="18"/>
  <c r="E758" i="18"/>
  <c r="C758" i="18"/>
  <c r="G755" i="18"/>
  <c r="F755" i="18"/>
  <c r="E755" i="18"/>
  <c r="C755" i="18"/>
  <c r="G751" i="18"/>
  <c r="F751" i="18"/>
  <c r="E751" i="18"/>
  <c r="C751" i="18"/>
  <c r="G748" i="18"/>
  <c r="F748" i="18"/>
  <c r="E748" i="18"/>
  <c r="C748" i="18"/>
  <c r="G745" i="18"/>
  <c r="F745" i="18"/>
  <c r="E745" i="18"/>
  <c r="C745" i="18"/>
  <c r="G742" i="18"/>
  <c r="F742" i="18"/>
  <c r="E742" i="18"/>
  <c r="C742" i="18"/>
  <c r="G738" i="18"/>
  <c r="F738" i="18"/>
  <c r="E738" i="18"/>
  <c r="C738" i="18"/>
  <c r="G734" i="18"/>
  <c r="F734" i="18"/>
  <c r="E734" i="18"/>
  <c r="C734" i="18"/>
  <c r="G730" i="18"/>
  <c r="F730" i="18"/>
  <c r="E730" i="18"/>
  <c r="C730" i="18"/>
  <c r="G727" i="18"/>
  <c r="F727" i="18"/>
  <c r="E727" i="18"/>
  <c r="C727" i="18"/>
  <c r="G722" i="18"/>
  <c r="F722" i="18"/>
  <c r="E722" i="18"/>
  <c r="C722" i="18"/>
  <c r="G716" i="18"/>
  <c r="F716" i="18"/>
  <c r="E716" i="18"/>
  <c r="C716" i="18"/>
  <c r="G713" i="18"/>
  <c r="F713" i="18"/>
  <c r="E713" i="18"/>
  <c r="C713" i="18"/>
  <c r="G710" i="18"/>
  <c r="F710" i="18"/>
  <c r="E710" i="18"/>
  <c r="C710" i="18"/>
  <c r="G707" i="18"/>
  <c r="F707" i="18"/>
  <c r="E707" i="18"/>
  <c r="C707" i="18"/>
  <c r="G703" i="18"/>
  <c r="F703" i="18"/>
  <c r="E703" i="18"/>
  <c r="C703" i="18"/>
  <c r="G700" i="18"/>
  <c r="F700" i="18"/>
  <c r="E700" i="18"/>
  <c r="C700" i="18"/>
  <c r="G697" i="18"/>
  <c r="F697" i="18"/>
  <c r="E697" i="18"/>
  <c r="C697" i="18"/>
  <c r="G692" i="18"/>
  <c r="F692" i="18"/>
  <c r="E692" i="18"/>
  <c r="C692" i="18"/>
  <c r="G689" i="18"/>
  <c r="F689" i="18"/>
  <c r="E689" i="18"/>
  <c r="C689" i="18"/>
  <c r="G685" i="18"/>
  <c r="F685" i="18"/>
  <c r="E685" i="18"/>
  <c r="C685" i="18"/>
  <c r="G677" i="18"/>
  <c r="F677" i="18"/>
  <c r="E677" i="18"/>
  <c r="C677" i="18"/>
  <c r="G674" i="18"/>
  <c r="F674" i="18"/>
  <c r="E674" i="18"/>
  <c r="C674" i="18"/>
  <c r="G671" i="18"/>
  <c r="F671" i="18"/>
  <c r="E671" i="18"/>
  <c r="C671" i="18"/>
  <c r="G668" i="18"/>
  <c r="F668" i="18"/>
  <c r="E668" i="18"/>
  <c r="C668" i="18"/>
  <c r="G664" i="18"/>
  <c r="F664" i="18"/>
  <c r="E664" i="18"/>
  <c r="C664" i="18"/>
  <c r="G661" i="18"/>
  <c r="F661" i="18"/>
  <c r="E661" i="18"/>
  <c r="C661" i="18"/>
  <c r="C678" i="18" s="1"/>
  <c r="G653" i="18"/>
  <c r="F653" i="18"/>
  <c r="E653" i="18"/>
  <c r="C653" i="18"/>
  <c r="G637" i="18"/>
  <c r="F637" i="18"/>
  <c r="E637" i="18"/>
  <c r="C637" i="18"/>
  <c r="G634" i="18"/>
  <c r="F634" i="18"/>
  <c r="E634" i="18"/>
  <c r="C634" i="18"/>
  <c r="G631" i="18"/>
  <c r="F631" i="18"/>
  <c r="E631" i="18"/>
  <c r="C631" i="18"/>
  <c r="G627" i="18"/>
  <c r="F627" i="18"/>
  <c r="E627" i="18"/>
  <c r="C627" i="18"/>
  <c r="G624" i="18"/>
  <c r="F624" i="18"/>
  <c r="E624" i="18"/>
  <c r="C624" i="18"/>
  <c r="G618" i="18"/>
  <c r="F618" i="18"/>
  <c r="E618" i="18"/>
  <c r="C618" i="18"/>
  <c r="G613" i="18"/>
  <c r="F613" i="18"/>
  <c r="E613" i="18"/>
  <c r="C613" i="18"/>
  <c r="G606" i="18"/>
  <c r="G638" i="18" s="1"/>
  <c r="F606" i="18"/>
  <c r="F638" i="18" s="1"/>
  <c r="E606" i="18"/>
  <c r="E638" i="18" s="1"/>
  <c r="C606" i="18"/>
  <c r="C638" i="18" s="1"/>
  <c r="G601" i="18"/>
  <c r="F601" i="18"/>
  <c r="E601" i="18"/>
  <c r="C601" i="18"/>
  <c r="G598" i="18"/>
  <c r="F598" i="18"/>
  <c r="E598" i="18"/>
  <c r="C598" i="18"/>
  <c r="G592" i="18"/>
  <c r="F592" i="18"/>
  <c r="E592" i="18"/>
  <c r="C592" i="18"/>
  <c r="G589" i="18"/>
  <c r="F589" i="18"/>
  <c r="E589" i="18"/>
  <c r="C589" i="18"/>
  <c r="G584" i="18"/>
  <c r="G602" i="18" s="1"/>
  <c r="F584" i="18"/>
  <c r="F602" i="18" s="1"/>
  <c r="E584" i="18"/>
  <c r="E602" i="18" s="1"/>
  <c r="C584" i="18"/>
  <c r="C602" i="18" s="1"/>
  <c r="G578" i="18"/>
  <c r="F578" i="18"/>
  <c r="E578" i="18"/>
  <c r="C578" i="18"/>
  <c r="G575" i="18"/>
  <c r="F575" i="18"/>
  <c r="E575" i="18"/>
  <c r="C575" i="18"/>
  <c r="G572" i="18"/>
  <c r="F572" i="18"/>
  <c r="E572" i="18"/>
  <c r="C572" i="18"/>
  <c r="G569" i="18"/>
  <c r="F569" i="18"/>
  <c r="E569" i="18"/>
  <c r="C569" i="18"/>
  <c r="G566" i="18"/>
  <c r="F566" i="18"/>
  <c r="E566" i="18"/>
  <c r="C566" i="18"/>
  <c r="G561" i="18"/>
  <c r="F561" i="18"/>
  <c r="E561" i="18"/>
  <c r="C561" i="18"/>
  <c r="G558" i="18"/>
  <c r="F558" i="18"/>
  <c r="E558" i="18"/>
  <c r="C558" i="18"/>
  <c r="G555" i="18"/>
  <c r="F555" i="18"/>
  <c r="E555" i="18"/>
  <c r="C555" i="18"/>
  <c r="G552" i="18"/>
  <c r="F552" i="18"/>
  <c r="E552" i="18"/>
  <c r="C552" i="18"/>
  <c r="G549" i="18"/>
  <c r="F549" i="18"/>
  <c r="E549" i="18"/>
  <c r="C549" i="18"/>
  <c r="G546" i="18"/>
  <c r="F546" i="18"/>
  <c r="E546" i="18"/>
  <c r="C546" i="18"/>
  <c r="G543" i="18"/>
  <c r="F543" i="18"/>
  <c r="E543" i="18"/>
  <c r="C543" i="18"/>
  <c r="G539" i="18"/>
  <c r="G579" i="18" s="1"/>
  <c r="F539" i="18"/>
  <c r="F579" i="18" s="1"/>
  <c r="E539" i="18"/>
  <c r="E579" i="18" s="1"/>
  <c r="C539" i="18"/>
  <c r="C579" i="18" s="1"/>
  <c r="G534" i="18"/>
  <c r="F534" i="18"/>
  <c r="E534" i="18"/>
  <c r="C534" i="18"/>
  <c r="G530" i="18"/>
  <c r="F530" i="18"/>
  <c r="E530" i="18"/>
  <c r="C530" i="18"/>
  <c r="G517" i="18"/>
  <c r="F517" i="18"/>
  <c r="E517" i="18"/>
  <c r="C517" i="18"/>
  <c r="G510" i="18"/>
  <c r="F510" i="18"/>
  <c r="E510" i="18"/>
  <c r="C510" i="18"/>
  <c r="G507" i="18"/>
  <c r="F507" i="18"/>
  <c r="E507" i="18"/>
  <c r="C507" i="18"/>
  <c r="G503" i="18"/>
  <c r="G535" i="18" s="1"/>
  <c r="F503" i="18"/>
  <c r="F535" i="18" s="1"/>
  <c r="E503" i="18"/>
  <c r="E535" i="18" s="1"/>
  <c r="C503" i="18"/>
  <c r="C535" i="18" s="1"/>
  <c r="G498" i="18"/>
  <c r="F498" i="18"/>
  <c r="E498" i="18"/>
  <c r="C498" i="18"/>
  <c r="G493" i="18"/>
  <c r="F493" i="18"/>
  <c r="E493" i="18"/>
  <c r="C493" i="18"/>
  <c r="G489" i="18"/>
  <c r="F489" i="18"/>
  <c r="E489" i="18"/>
  <c r="C489" i="18"/>
  <c r="G481" i="18"/>
  <c r="G499" i="18" s="1"/>
  <c r="F481" i="18"/>
  <c r="F499" i="18" s="1"/>
  <c r="E481" i="18"/>
  <c r="E499" i="18" s="1"/>
  <c r="C481" i="18"/>
  <c r="C499" i="18" s="1"/>
  <c r="G475" i="18"/>
  <c r="F475" i="18"/>
  <c r="E475" i="18"/>
  <c r="C475" i="18"/>
  <c r="G472" i="18"/>
  <c r="F472" i="18"/>
  <c r="E472" i="18"/>
  <c r="C472" i="18"/>
  <c r="G469" i="18"/>
  <c r="F469" i="18"/>
  <c r="E469" i="18"/>
  <c r="C469" i="18"/>
  <c r="G466" i="18"/>
  <c r="F466" i="18"/>
  <c r="E466" i="18"/>
  <c r="C466" i="18"/>
  <c r="G463" i="18"/>
  <c r="F463" i="18"/>
  <c r="E463" i="18"/>
  <c r="C463" i="18"/>
  <c r="G460" i="18"/>
  <c r="F460" i="18"/>
  <c r="E460" i="18"/>
  <c r="C460" i="18"/>
  <c r="G457" i="18"/>
  <c r="F457" i="18"/>
  <c r="E457" i="18"/>
  <c r="C457" i="18"/>
  <c r="G454" i="18"/>
  <c r="F454" i="18"/>
  <c r="E454" i="18"/>
  <c r="C454" i="18"/>
  <c r="G451" i="18"/>
  <c r="F451" i="18"/>
  <c r="E451" i="18"/>
  <c r="C451" i="18"/>
  <c r="G446" i="18"/>
  <c r="F446" i="18"/>
  <c r="E446" i="18"/>
  <c r="C446" i="18"/>
  <c r="G443" i="18"/>
  <c r="F443" i="18"/>
  <c r="E443" i="18"/>
  <c r="C443" i="18"/>
  <c r="G440" i="18"/>
  <c r="G476" i="18" s="1"/>
  <c r="F440" i="18"/>
  <c r="F476" i="18" s="1"/>
  <c r="E440" i="18"/>
  <c r="E476" i="18" s="1"/>
  <c r="C440" i="18"/>
  <c r="C476" i="18" s="1"/>
  <c r="G435" i="18"/>
  <c r="F435" i="18"/>
  <c r="E435" i="18"/>
  <c r="C435" i="18"/>
  <c r="G432" i="18"/>
  <c r="F432" i="18"/>
  <c r="E432" i="18"/>
  <c r="C432" i="18"/>
  <c r="G429" i="18"/>
  <c r="F429" i="18"/>
  <c r="E429" i="18"/>
  <c r="C429" i="18"/>
  <c r="G426" i="18"/>
  <c r="F426" i="18"/>
  <c r="E426" i="18"/>
  <c r="C426" i="18"/>
  <c r="G422" i="18"/>
  <c r="G436" i="18" s="1"/>
  <c r="F422" i="18"/>
  <c r="F436" i="18" s="1"/>
  <c r="E422" i="18"/>
  <c r="E436" i="18" s="1"/>
  <c r="C422" i="18"/>
  <c r="C436" i="18" s="1"/>
  <c r="G416" i="18"/>
  <c r="F416" i="18"/>
  <c r="E416" i="18"/>
  <c r="C416" i="18"/>
  <c r="G412" i="18"/>
  <c r="F412" i="18"/>
  <c r="E412" i="18"/>
  <c r="C412" i="18"/>
  <c r="G408" i="18"/>
  <c r="F408" i="18"/>
  <c r="E408" i="18"/>
  <c r="C408" i="18"/>
  <c r="G405" i="18"/>
  <c r="F405" i="18"/>
  <c r="E405" i="18"/>
  <c r="C405" i="18"/>
  <c r="G400" i="18"/>
  <c r="F400" i="18"/>
  <c r="E400" i="18"/>
  <c r="C400" i="18"/>
  <c r="G397" i="18"/>
  <c r="F397" i="18"/>
  <c r="E397" i="18"/>
  <c r="C397" i="18"/>
  <c r="G394" i="18"/>
  <c r="F394" i="18"/>
  <c r="E394" i="18"/>
  <c r="C394" i="18"/>
  <c r="G387" i="18"/>
  <c r="F387" i="18"/>
  <c r="E387" i="18"/>
  <c r="C387" i="18"/>
  <c r="G382" i="18"/>
  <c r="F382" i="18"/>
  <c r="E382" i="18"/>
  <c r="C382" i="18"/>
  <c r="G378" i="18"/>
  <c r="F378" i="18"/>
  <c r="E378" i="18"/>
  <c r="C378" i="18"/>
  <c r="G371" i="18"/>
  <c r="F371" i="18"/>
  <c r="E371" i="18"/>
  <c r="C371" i="18"/>
  <c r="G367" i="18"/>
  <c r="F367" i="18"/>
  <c r="E367" i="18"/>
  <c r="C367" i="18"/>
  <c r="G364" i="18"/>
  <c r="F364" i="18"/>
  <c r="E364" i="18"/>
  <c r="C364" i="18"/>
  <c r="G359" i="18"/>
  <c r="F359" i="18"/>
  <c r="E359" i="18"/>
  <c r="C359" i="18"/>
  <c r="G356" i="18"/>
  <c r="F356" i="18"/>
  <c r="E356" i="18"/>
  <c r="C356" i="18"/>
  <c r="G351" i="18"/>
  <c r="G417" i="18" s="1"/>
  <c r="F351" i="18"/>
  <c r="F417" i="18" s="1"/>
  <c r="E351" i="18"/>
  <c r="E417" i="18" s="1"/>
  <c r="C351" i="18"/>
  <c r="C417" i="18" s="1"/>
  <c r="G344" i="18"/>
  <c r="F344" i="18"/>
  <c r="E344" i="18"/>
  <c r="C344" i="18"/>
  <c r="G341" i="18"/>
  <c r="F341" i="18"/>
  <c r="E341" i="18"/>
  <c r="C341" i="18"/>
  <c r="G337" i="18"/>
  <c r="F337" i="18"/>
  <c r="E337" i="18"/>
  <c r="C337" i="18"/>
  <c r="G332" i="18"/>
  <c r="F332" i="18"/>
  <c r="E332" i="18"/>
  <c r="C332" i="18"/>
  <c r="G329" i="18"/>
  <c r="G345" i="18" s="1"/>
  <c r="F329" i="18"/>
  <c r="F345" i="18" s="1"/>
  <c r="E329" i="18"/>
  <c r="E345" i="18" s="1"/>
  <c r="C329" i="18"/>
  <c r="C345" i="18" s="1"/>
  <c r="G324" i="18"/>
  <c r="F324" i="18"/>
  <c r="E324" i="18"/>
  <c r="C324" i="18"/>
  <c r="G321" i="18"/>
  <c r="F321" i="18"/>
  <c r="E321" i="18"/>
  <c r="C321" i="18"/>
  <c r="G317" i="18"/>
  <c r="F317" i="18"/>
  <c r="E317" i="18"/>
  <c r="C317" i="18"/>
  <c r="G312" i="18"/>
  <c r="F312" i="18"/>
  <c r="E312" i="18"/>
  <c r="C312" i="18"/>
  <c r="G309" i="18"/>
  <c r="F309" i="18"/>
  <c r="E309" i="18"/>
  <c r="C309" i="18"/>
  <c r="G306" i="18"/>
  <c r="F306" i="18"/>
  <c r="E306" i="18"/>
  <c r="C306" i="18"/>
  <c r="G302" i="18"/>
  <c r="F302" i="18"/>
  <c r="E302" i="18"/>
  <c r="C302" i="18"/>
  <c r="G295" i="18"/>
  <c r="F295" i="18"/>
  <c r="E295" i="18"/>
  <c r="C295" i="18"/>
  <c r="G290" i="18"/>
  <c r="F290" i="18"/>
  <c r="E290" i="18"/>
  <c r="C290" i="18"/>
  <c r="G287" i="18"/>
  <c r="F287" i="18"/>
  <c r="E287" i="18"/>
  <c r="C287" i="18"/>
  <c r="G284" i="18"/>
  <c r="F284" i="18"/>
  <c r="E284" i="18"/>
  <c r="C284" i="18"/>
  <c r="G281" i="18"/>
  <c r="G325" i="18" s="1"/>
  <c r="F281" i="18"/>
  <c r="F325" i="18" s="1"/>
  <c r="E281" i="18"/>
  <c r="E325" i="18" s="1"/>
  <c r="C281" i="18"/>
  <c r="C325" i="18" s="1"/>
  <c r="G276" i="18"/>
  <c r="F276" i="18"/>
  <c r="E276" i="18"/>
  <c r="C276" i="18"/>
  <c r="G270" i="18"/>
  <c r="F270" i="18"/>
  <c r="E270" i="18"/>
  <c r="C270" i="18"/>
  <c r="G262" i="18"/>
  <c r="F262" i="18"/>
  <c r="E262" i="18"/>
  <c r="C262" i="18"/>
  <c r="G258" i="18"/>
  <c r="F258" i="18"/>
  <c r="E258" i="18"/>
  <c r="C258" i="18"/>
  <c r="G255" i="18"/>
  <c r="F255" i="18"/>
  <c r="E255" i="18"/>
  <c r="C255" i="18"/>
  <c r="G252" i="18"/>
  <c r="F252" i="18"/>
  <c r="E252" i="18"/>
  <c r="C252" i="18"/>
  <c r="G249" i="18"/>
  <c r="F249" i="18"/>
  <c r="E249" i="18"/>
  <c r="C249" i="18"/>
  <c r="G245" i="18"/>
  <c r="G277" i="18" s="1"/>
  <c r="F245" i="18"/>
  <c r="F277" i="18" s="1"/>
  <c r="E245" i="18"/>
  <c r="E277" i="18" s="1"/>
  <c r="C245" i="18"/>
  <c r="C277" i="18" s="1"/>
  <c r="G237" i="18"/>
  <c r="F237" i="18"/>
  <c r="E237" i="18"/>
  <c r="C237" i="18"/>
  <c r="G232" i="18"/>
  <c r="F232" i="18"/>
  <c r="E232" i="18"/>
  <c r="C232" i="18"/>
  <c r="G228" i="18"/>
  <c r="F228" i="18"/>
  <c r="E228" i="18"/>
  <c r="C228" i="18"/>
  <c r="G225" i="18"/>
  <c r="F225" i="18"/>
  <c r="E225" i="18"/>
  <c r="C225" i="18"/>
  <c r="G221" i="18"/>
  <c r="F221" i="18"/>
  <c r="E221" i="18"/>
  <c r="C221" i="18"/>
  <c r="G218" i="18"/>
  <c r="F218" i="18"/>
  <c r="E218" i="18"/>
  <c r="C218" i="18"/>
  <c r="G210" i="18"/>
  <c r="F210" i="18"/>
  <c r="E210" i="18"/>
  <c r="C210" i="18"/>
  <c r="G207" i="18"/>
  <c r="F207" i="18"/>
  <c r="E207" i="18"/>
  <c r="C207" i="18"/>
  <c r="G204" i="18"/>
  <c r="F204" i="18"/>
  <c r="E204" i="18"/>
  <c r="C204" i="18"/>
  <c r="G200" i="18"/>
  <c r="G238" i="18" s="1"/>
  <c r="F200" i="18"/>
  <c r="F238" i="18" s="1"/>
  <c r="E200" i="18"/>
  <c r="E238" i="18" s="1"/>
  <c r="C200" i="18"/>
  <c r="C238" i="18" s="1"/>
  <c r="G194" i="18"/>
  <c r="F194" i="18"/>
  <c r="E194" i="18"/>
  <c r="C194" i="18"/>
  <c r="G191" i="18"/>
  <c r="F191" i="18"/>
  <c r="E191" i="18"/>
  <c r="C191" i="18"/>
  <c r="G186" i="18"/>
  <c r="F186" i="18"/>
  <c r="E186" i="18"/>
  <c r="C186" i="18"/>
  <c r="G183" i="18"/>
  <c r="F183" i="18"/>
  <c r="E183" i="18"/>
  <c r="C183" i="18"/>
  <c r="G176" i="18"/>
  <c r="F176" i="18"/>
  <c r="E176" i="18"/>
  <c r="C176" i="18"/>
  <c r="G173" i="18"/>
  <c r="F173" i="18"/>
  <c r="E173" i="18"/>
  <c r="C173" i="18"/>
  <c r="G170" i="18"/>
  <c r="F170" i="18"/>
  <c r="E170" i="18"/>
  <c r="C170" i="18"/>
  <c r="G167" i="18"/>
  <c r="F167" i="18"/>
  <c r="E167" i="18"/>
  <c r="C167" i="18"/>
  <c r="G164" i="18"/>
  <c r="F164" i="18"/>
  <c r="E164" i="18"/>
  <c r="C164" i="18"/>
  <c r="G158" i="18"/>
  <c r="F158" i="18"/>
  <c r="E158" i="18"/>
  <c r="C158" i="18"/>
  <c r="G155" i="18"/>
  <c r="F155" i="18"/>
  <c r="E155" i="18"/>
  <c r="C155" i="18"/>
  <c r="G152" i="18"/>
  <c r="F152" i="18"/>
  <c r="E152" i="18"/>
  <c r="C152" i="18"/>
  <c r="G146" i="18"/>
  <c r="F146" i="18"/>
  <c r="E146" i="18"/>
  <c r="C146" i="18"/>
  <c r="G143" i="18"/>
  <c r="F143" i="18"/>
  <c r="E143" i="18"/>
  <c r="C143" i="18"/>
  <c r="G139" i="18"/>
  <c r="F139" i="18"/>
  <c r="E139" i="18"/>
  <c r="C139" i="18"/>
  <c r="G130" i="18"/>
  <c r="F130" i="18"/>
  <c r="E130" i="18"/>
  <c r="C130" i="18"/>
  <c r="G127" i="18"/>
  <c r="F127" i="18"/>
  <c r="E127" i="18"/>
  <c r="C127" i="18"/>
  <c r="G122" i="18"/>
  <c r="F122" i="18"/>
  <c r="E122" i="18"/>
  <c r="C122" i="18"/>
  <c r="G116" i="18"/>
  <c r="F116" i="18"/>
  <c r="F195" i="18" s="1"/>
  <c r="E116" i="18"/>
  <c r="E195" i="18" s="1"/>
  <c r="C116" i="18"/>
  <c r="C195" i="18" s="1"/>
  <c r="G110" i="18"/>
  <c r="F110" i="18"/>
  <c r="E110" i="18"/>
  <c r="C110" i="18"/>
  <c r="G106" i="18"/>
  <c r="F106" i="18"/>
  <c r="E106" i="18"/>
  <c r="C106" i="18"/>
  <c r="G101" i="18"/>
  <c r="F101" i="18"/>
  <c r="E101" i="18"/>
  <c r="C101" i="18"/>
  <c r="G96" i="18"/>
  <c r="F96" i="18"/>
  <c r="E96" i="18"/>
  <c r="C96" i="18"/>
  <c r="G92" i="18"/>
  <c r="F92" i="18"/>
  <c r="E92" i="18"/>
  <c r="C92" i="18"/>
  <c r="G88" i="18"/>
  <c r="F88" i="18"/>
  <c r="E88" i="18"/>
  <c r="C88" i="18"/>
  <c r="G85" i="18"/>
  <c r="F85" i="18"/>
  <c r="E85" i="18"/>
  <c r="C85" i="18"/>
  <c r="G81" i="18"/>
  <c r="F81" i="18"/>
  <c r="E81" i="18"/>
  <c r="C81" i="18"/>
  <c r="G78" i="18"/>
  <c r="F78" i="18"/>
  <c r="E78" i="18"/>
  <c r="C78" i="18"/>
  <c r="G74" i="18"/>
  <c r="G111" i="18" s="1"/>
  <c r="F74" i="18"/>
  <c r="F111" i="18" s="1"/>
  <c r="E74" i="18"/>
  <c r="E111" i="18" s="1"/>
  <c r="C74" i="18"/>
  <c r="C111" i="18" s="1"/>
  <c r="G69" i="18"/>
  <c r="F69" i="18"/>
  <c r="E69" i="18"/>
  <c r="C69" i="18"/>
  <c r="G66" i="18"/>
  <c r="F66" i="18"/>
  <c r="E66" i="18"/>
  <c r="C66" i="18"/>
  <c r="G63" i="18"/>
  <c r="F63" i="18"/>
  <c r="E63" i="18"/>
  <c r="C63" i="18"/>
  <c r="G59" i="18"/>
  <c r="F59" i="18"/>
  <c r="E59" i="18"/>
  <c r="C59" i="18"/>
  <c r="G55" i="18"/>
  <c r="F55" i="18"/>
  <c r="E55" i="18"/>
  <c r="C55" i="18"/>
  <c r="G51" i="18"/>
  <c r="F51" i="18"/>
  <c r="E51" i="18"/>
  <c r="C51" i="18"/>
  <c r="G47" i="18"/>
  <c r="F47" i="18"/>
  <c r="E47" i="18"/>
  <c r="C47" i="18"/>
  <c r="G44" i="18"/>
  <c r="F44" i="18"/>
  <c r="E44" i="18"/>
  <c r="C44" i="18"/>
  <c r="G41" i="18"/>
  <c r="F41" i="18"/>
  <c r="E41" i="18"/>
  <c r="C41" i="18"/>
  <c r="G37" i="18"/>
  <c r="G70" i="18" s="1"/>
  <c r="F37" i="18"/>
  <c r="F70" i="18" s="1"/>
  <c r="E37" i="18"/>
  <c r="E70" i="18" s="1"/>
  <c r="C37" i="18"/>
  <c r="G32" i="18"/>
  <c r="G33" i="18" s="1"/>
  <c r="F32" i="18"/>
  <c r="F33" i="18" s="1"/>
  <c r="E32" i="18"/>
  <c r="E33" i="18" s="1"/>
  <c r="C32" i="18"/>
  <c r="C33" i="18" s="1"/>
  <c r="G24" i="18"/>
  <c r="F24" i="18"/>
  <c r="E24" i="18"/>
  <c r="C24" i="18"/>
  <c r="G20" i="18"/>
  <c r="G25" i="18" s="1"/>
  <c r="F20" i="18"/>
  <c r="F25" i="18" s="1"/>
  <c r="E20" i="18"/>
  <c r="E25" i="18" s="1"/>
  <c r="C20" i="18"/>
  <c r="C25" i="18" s="1"/>
  <c r="G14" i="18"/>
  <c r="F14" i="18"/>
  <c r="E14" i="18"/>
  <c r="C14" i="18"/>
  <c r="G11" i="18"/>
  <c r="F11" i="18"/>
  <c r="E11" i="18"/>
  <c r="C11" i="18"/>
  <c r="C70" i="18" l="1"/>
  <c r="C933" i="18"/>
  <c r="G195" i="18"/>
  <c r="C654" i="18"/>
  <c r="C655" i="18" s="1"/>
  <c r="C829" i="18"/>
  <c r="C926" i="18"/>
  <c r="C15" i="18"/>
  <c r="C639" i="18" s="1"/>
  <c r="C903" i="18"/>
  <c r="E15" i="18"/>
  <c r="E639" i="18" s="1"/>
  <c r="E654" i="18"/>
  <c r="E655" i="18" s="1"/>
  <c r="E678" i="18"/>
  <c r="E829" i="18"/>
  <c r="E903" i="18"/>
  <c r="E926" i="18"/>
  <c r="E933" i="18"/>
  <c r="F15" i="18"/>
  <c r="F654" i="18"/>
  <c r="F655" i="18" s="1"/>
  <c r="F678" i="18"/>
  <c r="F829" i="18"/>
  <c r="F903" i="18"/>
  <c r="F926" i="18"/>
  <c r="F933" i="18"/>
  <c r="F639" i="18"/>
  <c r="G15" i="18"/>
  <c r="G654" i="18"/>
  <c r="G655" i="18" s="1"/>
  <c r="G678" i="18"/>
  <c r="G829" i="18"/>
  <c r="G903" i="18"/>
  <c r="G926" i="18"/>
  <c r="G933" i="18"/>
  <c r="G639" i="18"/>
  <c r="C7" i="4"/>
  <c r="A2" i="5" s="1"/>
  <c r="C8" i="4"/>
  <c r="E935" i="18" l="1"/>
  <c r="F935" i="18"/>
  <c r="G935" i="18"/>
  <c r="C935" i="18"/>
</calcChain>
</file>

<file path=xl/sharedStrings.xml><?xml version="1.0" encoding="utf-8"?>
<sst xmlns="http://schemas.openxmlformats.org/spreadsheetml/2006/main" count="1011" uniqueCount="849">
  <si>
    <t>period6</t>
  </si>
  <si>
    <t>&lt;period&gt; - 6</t>
  </si>
  <si>
    <t>period7</t>
  </si>
  <si>
    <t>&lt;period&gt; - 5</t>
  </si>
  <si>
    <t>period8</t>
  </si>
  <si>
    <t>&lt;period&gt; - 4</t>
  </si>
  <si>
    <t>period9</t>
  </si>
  <si>
    <t>&lt;period&gt; - 3</t>
  </si>
  <si>
    <t>period10</t>
  </si>
  <si>
    <t>&lt;period&gt; - 2</t>
  </si>
  <si>
    <t>period11</t>
  </si>
  <si>
    <t>&lt;period&gt; - 1</t>
  </si>
  <si>
    <t>*set</t>
  </si>
  <si>
    <t>period12</t>
  </si>
  <si>
    <t>&lt;period&gt;</t>
  </si>
  <si>
    <t>Worksheet Directory</t>
  </si>
  <si>
    <t>Sheet Name</t>
  </si>
  <si>
    <t>Template Name</t>
  </si>
  <si>
    <t>Local Parameters</t>
  </si>
  <si>
    <t>Insert Strings</t>
  </si>
  <si>
    <t>group excel periodeliste</t>
  </si>
  <si>
    <t xml:space="preserve">sheet </t>
  </si>
  <si>
    <t>endgroup</t>
  </si>
  <si>
    <t>*setdefault</t>
  </si>
  <si>
    <t>utgifter - &lt;period&gt;</t>
  </si>
  <si>
    <t>inntekter - &lt;period&gt;</t>
  </si>
  <si>
    <t>inntekter</t>
  </si>
  <si>
    <t>utgifter</t>
  </si>
  <si>
    <t>* This sheet is manipulated by the 'Options...' dialog and should not be changed by hand</t>
  </si>
  <si>
    <t>OPPDATER BEVREG</t>
  </si>
  <si>
    <t>kap</t>
  </si>
  <si>
    <t>client</t>
  </si>
  <si>
    <t>Sum inntekter</t>
  </si>
  <si>
    <t xml:space="preserve">Mer-/mindreinntekt (-)        1000 kr </t>
  </si>
  <si>
    <t>Kap.</t>
  </si>
  <si>
    <t>Post</t>
  </si>
  <si>
    <t>Regnskap          1000 kr</t>
  </si>
  <si>
    <t>*</t>
  </si>
  <si>
    <t>Control Worksheet (NB any row with a '*' as the first character in column A is ignored)</t>
  </si>
  <si>
    <t>Global Parameters (setdefault will be used unless parameter of same name is passed in from Agresso)</t>
  </si>
  <si>
    <t>Parameter</t>
  </si>
  <si>
    <t>Value</t>
  </si>
  <si>
    <t>setdefault</t>
  </si>
  <si>
    <t>EN</t>
  </si>
  <si>
    <t>period</t>
  </si>
  <si>
    <t>setnum allows use of arithmetic expressions on parameters</t>
  </si>
  <si>
    <t>*setnum</t>
  </si>
  <si>
    <t>year</t>
  </si>
  <si>
    <t>&lt;period&gt; \ 100</t>
  </si>
  <si>
    <t>pyear</t>
  </si>
  <si>
    <t>&lt;year&gt; - 1</t>
  </si>
  <si>
    <t>period0</t>
  </si>
  <si>
    <t>&lt;year&gt; * 100</t>
  </si>
  <si>
    <t>setperiod allows use of arithmetic expressions on period parameters</t>
  </si>
  <si>
    <t>e.g. set previous 12 periods for a rolling 12 month crosstab by period</t>
  </si>
  <si>
    <t>*setperiod</t>
  </si>
  <si>
    <t>period1</t>
  </si>
  <si>
    <t>&lt;period&gt; - 11</t>
  </si>
  <si>
    <t>period2</t>
  </si>
  <si>
    <t>&lt;period&gt; - 10</t>
  </si>
  <si>
    <t>period3</t>
  </si>
  <si>
    <t>&lt;period&gt; - 9</t>
  </si>
  <si>
    <t>period4</t>
  </si>
  <si>
    <t>&lt;period&gt; - 8</t>
  </si>
  <si>
    <t>period5</t>
  </si>
  <si>
    <t>&lt;period&gt; - 7</t>
  </si>
  <si>
    <t>Bevilgning                 1000 kr</t>
  </si>
  <si>
    <t>Tilskudd</t>
  </si>
  <si>
    <t>Betaling for bruk av Difis nasjonale felleskomponenter</t>
  </si>
  <si>
    <t>Opplæringskontoret OK stat</t>
  </si>
  <si>
    <t>Gjesteinnbyggeroppgjør for fastleger</t>
  </si>
  <si>
    <t>Helsetjenester i annet EØS-land</t>
  </si>
  <si>
    <t>Driftsresultat:</t>
  </si>
  <si>
    <t xml:space="preserve">     01 Driftsinntekter</t>
  </si>
  <si>
    <t xml:space="preserve">     02 Driftsutgifter</t>
  </si>
  <si>
    <t>Helsetjenester til utenlandsboende mv.</t>
  </si>
  <si>
    <t>Statsrådet:</t>
  </si>
  <si>
    <t>Regjeringsadvokaten:</t>
  </si>
  <si>
    <t>Stortinget:</t>
  </si>
  <si>
    <t>Riksrevisjonen:</t>
  </si>
  <si>
    <t>Utenriksdepartementet:</t>
  </si>
  <si>
    <t>Kunnskapsdepartementet:</t>
  </si>
  <si>
    <t>Tiltak i grunnopplæringen:</t>
  </si>
  <si>
    <t>Norges grønne fagskole - Vea:</t>
  </si>
  <si>
    <t>Statlig spesialpedagogisk støttesystem:</t>
  </si>
  <si>
    <t>Kompetanse Norge:</t>
  </si>
  <si>
    <t>Felles enheter:</t>
  </si>
  <si>
    <t>Felles tiltak for universiteter og høyskoler:</t>
  </si>
  <si>
    <t>Internasjonale samarbeidstiltak:</t>
  </si>
  <si>
    <t>Kulturdepartementet:</t>
  </si>
  <si>
    <t>Norsk kulturråd:</t>
  </si>
  <si>
    <t>Bygg og offentlige rom:</t>
  </si>
  <si>
    <t>Musikk og scenekunst:</t>
  </si>
  <si>
    <t>Allmenne kulturformål:</t>
  </si>
  <si>
    <t>Språk-, litteratur- og bibliotekformål:</t>
  </si>
  <si>
    <t>Arkivformål:</t>
  </si>
  <si>
    <t>Film- og medieformål:</t>
  </si>
  <si>
    <t>Kirkebygg og gravplasser:</t>
  </si>
  <si>
    <t>Justis- og beredskapsdepartementet:</t>
  </si>
  <si>
    <t>Domstolene:</t>
  </si>
  <si>
    <t>Kriminalomsorgen:</t>
  </si>
  <si>
    <t>Politidirektoratet - politi- og lensmannsetaten:</t>
  </si>
  <si>
    <t>Politihøgskolen:</t>
  </si>
  <si>
    <t>Politiets sikkerhetstjeneste (PST):</t>
  </si>
  <si>
    <t>Direktoratet for samfunnssikkerhet og beredskap:</t>
  </si>
  <si>
    <t>Redningshelikoptertjenesten:</t>
  </si>
  <si>
    <t>Redningstjenesten:</t>
  </si>
  <si>
    <t>Vergemålsordningen:</t>
  </si>
  <si>
    <t>Fri rettshjelp:</t>
  </si>
  <si>
    <t>Statens sivilrettsforvaltning:</t>
  </si>
  <si>
    <t>Konfliktråd:</t>
  </si>
  <si>
    <t>Utlendingsdirektoratet:</t>
  </si>
  <si>
    <t>Integrerings- og mangfoldsdirektoratet:</t>
  </si>
  <si>
    <t>Bosetting av flyktninger og tiltak for innvandrere:</t>
  </si>
  <si>
    <t>Opplæring i norsk og samfunnskunnskap for voksne innvandrere:</t>
  </si>
  <si>
    <t>Departementenes sikkerhets- og serviceorganisasjon:</t>
  </si>
  <si>
    <t>Fylkesmannsembetene:</t>
  </si>
  <si>
    <t>Eiendommer til kongelige formål:</t>
  </si>
  <si>
    <t>Eiendommer utenfor husleieordningen:</t>
  </si>
  <si>
    <t>Direktoratet for forvaltning og IKT:</t>
  </si>
  <si>
    <t>Datatilsynet:</t>
  </si>
  <si>
    <t>Internasjonalt reindriftssenter:</t>
  </si>
  <si>
    <t>Husleietvistutvalget:</t>
  </si>
  <si>
    <t>Direktoratet for byggkvalitet:</t>
  </si>
  <si>
    <t>Statens kartverk, arbeid med tinglysing og nasjonal geografisk infrastruktur:</t>
  </si>
  <si>
    <t>Arbeids- og velferdsetaten:</t>
  </si>
  <si>
    <t>Boliglånsordningen i Statens pensjonskasse:</t>
  </si>
  <si>
    <t>Yrkesskadeforsikring:</t>
  </si>
  <si>
    <t>Gruppelivsforsikring:</t>
  </si>
  <si>
    <t>Arbeidsmarkedstiltak:</t>
  </si>
  <si>
    <t>Arbeidstilsynet:</t>
  </si>
  <si>
    <t>Petroleumstilsynet:</t>
  </si>
  <si>
    <t>Internasjonalt samarbeid:</t>
  </si>
  <si>
    <t>Folkehelseinstituttet:</t>
  </si>
  <si>
    <t>Folkehelse:</t>
  </si>
  <si>
    <t>Helsedirektoratet:</t>
  </si>
  <si>
    <t>Statens helsetilsyn:</t>
  </si>
  <si>
    <t>Norsk pasientskadeerstatning:</t>
  </si>
  <si>
    <t>Nasjonalt klageorgan for helsetjenesten:</t>
  </si>
  <si>
    <t>Regionale helseforetak:</t>
  </si>
  <si>
    <t>Statens strålevern:</t>
  </si>
  <si>
    <t>Statens legemiddelverk:</t>
  </si>
  <si>
    <t>Familievern:</t>
  </si>
  <si>
    <t>EUs ungdomsprogram:</t>
  </si>
  <si>
    <t>Statlig forvaltning av barnevernet:</t>
  </si>
  <si>
    <t>Barnevernets omsorgssenter for enslige, mindreårige asylsøkere:</t>
  </si>
  <si>
    <t>Barne-, ungdoms- og familiedirektoratet:</t>
  </si>
  <si>
    <t>Nærings- og fiskeridepartementet:</t>
  </si>
  <si>
    <t>Justervesenet:</t>
  </si>
  <si>
    <t>Norsk akkreditering:</t>
  </si>
  <si>
    <t>Brønnøysundregistrene:</t>
  </si>
  <si>
    <t>Norges geologiske undersøkelse:</t>
  </si>
  <si>
    <t>Direktoratet for mineralforvaltning med Bergmesteren for Svalbard:</t>
  </si>
  <si>
    <t>Sjøfartsdirektoratet:</t>
  </si>
  <si>
    <t>Konkurransetilsynet:</t>
  </si>
  <si>
    <t>Klagenemndssekretariatet:</t>
  </si>
  <si>
    <t>Fiskeridirektoratet:</t>
  </si>
  <si>
    <t>Havforskningsinstituttet:</t>
  </si>
  <si>
    <t>Patentstyret:</t>
  </si>
  <si>
    <t>Klagenemnda for industrielle rettigheter:</t>
  </si>
  <si>
    <t>Forvaltning av statlig eierskap:</t>
  </si>
  <si>
    <t>Landbruks- og matdepartementet:</t>
  </si>
  <si>
    <t>Mattilsynet:</t>
  </si>
  <si>
    <t>Landbruksdirektoratet:</t>
  </si>
  <si>
    <t>Samferdselsdepartementet:</t>
  </si>
  <si>
    <t>Luftfartstilsynet:</t>
  </si>
  <si>
    <t>Statens vegvesen:</t>
  </si>
  <si>
    <t>Særskilte transporttiltak:</t>
  </si>
  <si>
    <t>Jernbanedirektoratet:</t>
  </si>
  <si>
    <t>Statens jernbanetilsyn:</t>
  </si>
  <si>
    <t>Kystverket:</t>
  </si>
  <si>
    <t>Nasjonal kommunikasjonsmyndighet:</t>
  </si>
  <si>
    <t>Klima- og miljødepartementet:</t>
  </si>
  <si>
    <t>Miljødirektoratet:</t>
  </si>
  <si>
    <t>Riksantikvaren:</t>
  </si>
  <si>
    <t>Norsk Polarinstitutt:</t>
  </si>
  <si>
    <t>Finansdepartementet:</t>
  </si>
  <si>
    <t>Finanstilsynet:</t>
  </si>
  <si>
    <t>Direktoratet for økonomistyring:</t>
  </si>
  <si>
    <t>Tolletaten:</t>
  </si>
  <si>
    <t>Skatteetaten:</t>
  </si>
  <si>
    <t>Statistisk sentralbyrå:</t>
  </si>
  <si>
    <t>Forsvarsdepartementet:</t>
  </si>
  <si>
    <t>Forsvarsbygg og nybygg og nyanlegg:</t>
  </si>
  <si>
    <t>Nasjonal sikkerhetsmyndighet:</t>
  </si>
  <si>
    <t>Hæren:</t>
  </si>
  <si>
    <t>Sjøforsvaret:</t>
  </si>
  <si>
    <t>Luftforsvaret:</t>
  </si>
  <si>
    <t>Heimevernet:</t>
  </si>
  <si>
    <t>Forsvarsmateriell og større anskaffelser og vedlikehold:</t>
  </si>
  <si>
    <t>Kystvakten:</t>
  </si>
  <si>
    <t>Norske styrker i utlandet:</t>
  </si>
  <si>
    <t>Olje- og energidepartementet:</t>
  </si>
  <si>
    <t>Oljedirektoratet:</t>
  </si>
  <si>
    <t>Statoil ASA:</t>
  </si>
  <si>
    <t>Norges vassdrags- og energidirektorat:</t>
  </si>
  <si>
    <t>Energiomlegging, energi- og klimateknologi:</t>
  </si>
  <si>
    <t>Statens lånekasse for utdanning:</t>
  </si>
  <si>
    <t>Husbanken:</t>
  </si>
  <si>
    <t>Innovasjon Norge:</t>
  </si>
  <si>
    <t>Siva SF:</t>
  </si>
  <si>
    <t>Eksportkreditt Norge AS:</t>
  </si>
  <si>
    <t>Statens direkte økonomiske engasjement i petroleumsvirksomheten:</t>
  </si>
  <si>
    <t>Statsbygg:</t>
  </si>
  <si>
    <t>Garantiinstituttet for eksportkreditt:</t>
  </si>
  <si>
    <t>Statens pensjonskasse:</t>
  </si>
  <si>
    <t>NVE Anlegg:</t>
  </si>
  <si>
    <t>Statens pensjonsfond utland:</t>
  </si>
  <si>
    <t/>
  </si>
  <si>
    <t xml:space="preserve">Sum </t>
  </si>
  <si>
    <t>Regjering</t>
  </si>
  <si>
    <t>Sum Regjering</t>
  </si>
  <si>
    <t>Stortinget og underliggende institusjoner</t>
  </si>
  <si>
    <t>Sum Stortinget og underliggende institusjoner</t>
  </si>
  <si>
    <t>Utenriksdepartementet</t>
  </si>
  <si>
    <t>Sum Utenriksdepartementet</t>
  </si>
  <si>
    <t>Kunnskapsdepartementet</t>
  </si>
  <si>
    <t>Sum Kunnskapsdepartementet</t>
  </si>
  <si>
    <t>Kulturdepartementet</t>
  </si>
  <si>
    <t>Sum Kulturdepartementet</t>
  </si>
  <si>
    <t>Justis- og beredskapsdepartementet</t>
  </si>
  <si>
    <t>Sum Justis- og beredskapsdepartementet</t>
  </si>
  <si>
    <t>Kommunal- og moderniseringsdepartementet</t>
  </si>
  <si>
    <t>Sum Kommunal- og moderniseringsdepartementet</t>
  </si>
  <si>
    <t>Arbeids- og sosialdepartementet</t>
  </si>
  <si>
    <t>Sum Arbeids- og sosialdepartementet</t>
  </si>
  <si>
    <t>Helse- og omsorgsdepartementet</t>
  </si>
  <si>
    <t>Sum Helse- og omsorgsdepartementet</t>
  </si>
  <si>
    <t>Barne- og likestillingsdepartementet</t>
  </si>
  <si>
    <t>Sum Barne- og likestillingsdepartementet</t>
  </si>
  <si>
    <t>Nærings- og fiskeridepartementet</t>
  </si>
  <si>
    <t>Sum Nærings- og fiskeridepartementet</t>
  </si>
  <si>
    <t>Landbruks- og matdepartementet</t>
  </si>
  <si>
    <t>Sum Landbruks- og matdepartementet</t>
  </si>
  <si>
    <t>Samferdselsdepartementet</t>
  </si>
  <si>
    <t>Sum Samferdselsdepartementet</t>
  </si>
  <si>
    <t>Klima- og miljødepartementet</t>
  </si>
  <si>
    <t>Sum Klima- og miljødepartementet</t>
  </si>
  <si>
    <t>Finansdepartementet</t>
  </si>
  <si>
    <t>Sum Finansdepartementet</t>
  </si>
  <si>
    <t>Forsvarsdepartementet</t>
  </si>
  <si>
    <t>Sum Forsvarsdepartementet</t>
  </si>
  <si>
    <t>Olje- og energidepartementet</t>
  </si>
  <si>
    <t>Sum Olje- og energidepartementet</t>
  </si>
  <si>
    <t>Folketrygden</t>
  </si>
  <si>
    <t>Sum Folketrygden</t>
  </si>
  <si>
    <t>Statens pensjonsfond utland</t>
  </si>
  <si>
    <t>Sum Statens pensjonsfond utland</t>
  </si>
  <si>
    <t>Diverse refusjoner</t>
  </si>
  <si>
    <t>Erstatning for utgifter i rettssaker</t>
  </si>
  <si>
    <t>Salgsinntekter</t>
  </si>
  <si>
    <t>Leieinntekter</t>
  </si>
  <si>
    <t>Refusjon innland</t>
  </si>
  <si>
    <t>Refusjon utland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</si>
  <si>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</si>
  <si>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</si>
  <si>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</si>
  <si>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</si>
  <si>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Salgsinntekter mv.</t>
  </si>
  <si>
    <t>Inntekter ved oppdrag</t>
  </si>
  <si>
    <t>Refusjon av ODA-godkjente utgifter</t>
  </si>
  <si>
    <t>Refusjon fra fylkeskommuner</t>
  </si>
  <si>
    <t>Eksterne inntekter NOKUT</t>
  </si>
  <si>
    <t>Ymse inntekter</t>
  </si>
  <si>
    <t>Refusjoner EU-midler</t>
  </si>
  <si>
    <t>Billett- og salgsinntekter m.m.</t>
  </si>
  <si>
    <t>Gebyr</t>
  </si>
  <si>
    <t>Gebyr - lotterier</t>
  </si>
  <si>
    <t>Gebyr - stiftelser</t>
  </si>
  <si>
    <t>Leieinntekter m.m.</t>
  </si>
  <si>
    <t>Diverse inntekter</t>
  </si>
  <si>
    <t>Rettsgebyr</t>
  </si>
  <si>
    <t>Saks- og gebyrinntekter jordskiftedomstolene</t>
  </si>
  <si>
    <t>Vernesaker jordskiftedomstolene</t>
  </si>
  <si>
    <t>Arbeidsdriftens inntekter</t>
  </si>
  <si>
    <t>Andre inntekter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</si>
  <si>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</si>
  <si>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</si>
  <si>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</si>
  <si>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</si>
  <si>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</si>
  <si>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</si>
  <si>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Inntekter fra Justissektorens kurs- og øvingssenter</t>
  </si>
  <si>
    <t>Refusjoner</t>
  </si>
  <si>
    <t>Refusjon</t>
  </si>
  <si>
    <t>Salg av eiendom m.m.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</si>
  <si>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</si>
  <si>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</si>
  <si>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</si>
  <si>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</si>
  <si>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Vergemåls-/representantordning, ODA-godkjente utgifter</t>
  </si>
  <si>
    <t>Tilkjente saksomkostninger m.m.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</si>
  <si>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</si>
  <si>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</si>
  <si>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</si>
  <si>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</si>
  <si>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</si>
  <si>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Integreringstilskudd for overføringsflyktninger, ODA-godkjente utgifter</t>
  </si>
  <si>
    <t>Særskilt tilskudd ved bosetting av enslige, mindreårige flyktninger, ODA-godkjente utgifter</t>
  </si>
  <si>
    <t>Tilskudd til integreringsmottak, ODA-godkjente utgifter</t>
  </si>
  <si>
    <t>Norskopplæring i mottak, ODA-godkjente utgifter</t>
  </si>
  <si>
    <t>Tilfeldige inntekter</t>
  </si>
  <si>
    <t>Brukerbetaling for tilleggstjenester fra departementene</t>
  </si>
  <si>
    <t>Internasjonale oppdrag</t>
  </si>
  <si>
    <t>Betaling for tilleggstjenester knyttet til Difis nasjonale felleskomponenter</t>
  </si>
  <si>
    <t>Tvangsmulkt</t>
  </si>
  <si>
    <t>Gebyrer</t>
  </si>
  <si>
    <t>Gebyrinntekter tinglysing</t>
  </si>
  <si>
    <t>Samfinansiering</t>
  </si>
  <si>
    <t>Administrasjonsvederlag</t>
  </si>
  <si>
    <t>Tolketjenester</t>
  </si>
  <si>
    <t>Oppdragsinntekter mv.</t>
  </si>
  <si>
    <t>Gebyrinntekter for fastsettelse av bidrag</t>
  </si>
  <si>
    <t>Gebyrinntekter, lån</t>
  </si>
  <si>
    <t>Tilbakebetaling av lån</t>
  </si>
  <si>
    <t>Premieinntekter</t>
  </si>
  <si>
    <t>Innfordring av feilutbetalinger, arbeidsmarkedstiltak</t>
  </si>
  <si>
    <t>Refusjon statlig virksomhet mv.</t>
  </si>
  <si>
    <t>Innfordring av feilutbetaling av ventelønn</t>
  </si>
  <si>
    <t>Kjemikaliekontroll, gebyrer</t>
  </si>
  <si>
    <t>Byggesaksbehandling, gebyrer</t>
  </si>
  <si>
    <t>Refusjon utgifter regionale verneombud</t>
  </si>
  <si>
    <t>Overtredelsesgebyr</t>
  </si>
  <si>
    <t>Oppdrags- og samarbeidsvirksomhet</t>
  </si>
  <si>
    <t>Gebyr tilsyn</t>
  </si>
  <si>
    <t>Refusjoner/ymse inntekter</t>
  </si>
  <si>
    <t>Leieinntekter bedriftshytte</t>
  </si>
  <si>
    <t>Vaksinesalg</t>
  </si>
  <si>
    <t>Gebyrinntekter</t>
  </si>
  <si>
    <t>Premie fra private</t>
  </si>
  <si>
    <t>Renter på investeringslån</t>
  </si>
  <si>
    <t>Avdrag på investeringslån f.o.m. 2008</t>
  </si>
  <si>
    <t>Avdrag på investeringslån t.o.m. 2007</t>
  </si>
  <si>
    <t>Registreringsgebyr</t>
  </si>
  <si>
    <t>Refusjonsgebyr</t>
  </si>
  <si>
    <t>Tilskudd fra Europakommisjonen</t>
  </si>
  <si>
    <t>Barnetrygd</t>
  </si>
  <si>
    <t>Kommunale egenandeler</t>
  </si>
  <si>
    <t>Ymse inntekter og refusjoner knyttet til ordinære driftsutgifter</t>
  </si>
  <si>
    <t>Ymse inntekter og refusjoner knyttet til spesielle driftsutgifter</t>
  </si>
  <si>
    <t>Inntekter fra salg av tjenester</t>
  </si>
  <si>
    <t>Oppdragsinntekter</t>
  </si>
  <si>
    <t>Gebyrinntekter og andre inntekter</t>
  </si>
  <si>
    <t>Refusjoner, oppdragsinntekter og andre inntekter</t>
  </si>
  <si>
    <t>Refusjoner og inntekter knyttet til forvaltning av Altinn-løsningen</t>
  </si>
  <si>
    <t>Oppdragsinntekter og andre inntekter</t>
  </si>
  <si>
    <t>Leie av bergrettigheter og eiendommer</t>
  </si>
  <si>
    <t>Behandlingsgebyrer</t>
  </si>
  <si>
    <t>Gebyrer for skip og flyttbare innretninger i NOR</t>
  </si>
  <si>
    <t>Maritime personellsertifikater</t>
  </si>
  <si>
    <t>Gebyrer for skip i NIS</t>
  </si>
  <si>
    <t>Overtredelsesgebyr og tvangsmulkt</t>
  </si>
  <si>
    <t>Refusjoner og andre inntekter</t>
  </si>
  <si>
    <t>Lovbruddsgebyr</t>
  </si>
  <si>
    <t>Klagegebyr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</si>
  <si>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</si>
  <si>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</si>
  <si>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</si>
  <si>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</si>
  <si>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</si>
  <si>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Inntekter av informasjonstjenester</t>
  </si>
  <si>
    <t>Inntekter knyttet til NPI</t>
  </si>
  <si>
    <t>Gebyrer immaterielle rettigheter</t>
  </si>
  <si>
    <t>Innbetaling - garantiordningen, Eksportfinans ASA</t>
  </si>
  <si>
    <t>Salg av aksjer</t>
  </si>
  <si>
    <t>Garantiprovisjon, Statkraft SF</t>
  </si>
  <si>
    <t>Garantiprovisjon, Eksportfinans ASA</t>
  </si>
  <si>
    <t>Refusjoner m.m.</t>
  </si>
  <si>
    <t>Husleie</t>
  </si>
  <si>
    <t>Salg av eiendom</t>
  </si>
  <si>
    <t>Gebyr m.m.</t>
  </si>
  <si>
    <t>Driftsinntekter og refusjoner m.m.</t>
  </si>
  <si>
    <t>Husleie, Norsk institutt for bioøkonomi</t>
  </si>
  <si>
    <t>Driftsinntekter, refusjoner m.m.</t>
  </si>
  <si>
    <t>Avdrag på lån</t>
  </si>
  <si>
    <t>Refusjon fra Utenriksdepartementet</t>
  </si>
  <si>
    <t>Salgsinntekter m.m.</t>
  </si>
  <si>
    <t>Diverse gebyrer</t>
  </si>
  <si>
    <t>Refusjoner fra forsikringsselskaper</t>
  </si>
  <si>
    <t>Avkastning infrastrukturfond</t>
  </si>
  <si>
    <t>Innbetalinger til Norsk jernbaneskole og Norsk jernbanemuseum</t>
  </si>
  <si>
    <t>Gebyrer for tilsyn med tau- og kabelbaner og fornøyelsesinnretninger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</si>
  <si>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</si>
  <si>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</si>
  <si>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</si>
  <si>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</si>
  <si>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</si>
  <si>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Salgs- og utleieinntekter</t>
  </si>
  <si>
    <t>Inntekter fra diverse tjenesteyting</t>
  </si>
  <si>
    <t>Inntekter, Antarktis</t>
  </si>
  <si>
    <t>Vinningsavståelse og overtredelsesgebyr mv.</t>
  </si>
  <si>
    <t>Økonomitjenester</t>
  </si>
  <si>
    <t>Særskilt vederlag for tolltjenester</t>
  </si>
  <si>
    <t>Refusjon fra Avinor AS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</si>
  <si>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</si>
  <si>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</si>
  <si>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</si>
  <si>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</si>
  <si>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</si>
  <si>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</si>
  <si>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</si>
  <si>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</si>
  <si>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</si>
  <si>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Driftsinntekter</t>
  </si>
  <si>
    <t>Militære bøter</t>
  </si>
  <si>
    <t>Garantiprovisjon, Gassco</t>
  </si>
  <si>
    <t>Oppdrags- og samarbeidsinntekter</t>
  </si>
  <si>
    <t>Utbytteaksjer</t>
  </si>
  <si>
    <t>Flom- og skredforebygging</t>
  </si>
  <si>
    <t>Ymse</t>
  </si>
  <si>
    <t>Termingebyr</t>
  </si>
  <si>
    <t>Purregebyrer</t>
  </si>
  <si>
    <t>Redusert lån og rentegjeld</t>
  </si>
  <si>
    <t>Omgjøring av utdanningslån til stipend</t>
  </si>
  <si>
    <t>Gebyrer m.m.</t>
  </si>
  <si>
    <t>Avdrag</t>
  </si>
  <si>
    <t>Tilbakeføring fra landsdekkende innovasjonsordning</t>
  </si>
  <si>
    <t>Låneprovisjoner</t>
  </si>
  <si>
    <t>Avdrag på utestående fordringer</t>
  </si>
  <si>
    <t>Tilbakeført kapital, såkornfond</t>
  </si>
  <si>
    <t>Låne- og garantiprovisjoner</t>
  </si>
  <si>
    <t>Avdrag på lån til andre stater</t>
  </si>
  <si>
    <t>Overføring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</si>
  <si>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</si>
  <si>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</si>
  <si>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</si>
  <si>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</si>
  <si>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</si>
  <si>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</si>
  <si>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Avsetning til investeringsformål</t>
  </si>
  <si>
    <t>Salgsinntekter, Fornebu</t>
  </si>
  <si>
    <t>Tilbakeføring fra Gammel alminnelig ordning</t>
  </si>
  <si>
    <t>Tilbakeføring fra Gammel særordning for utviklingsland</t>
  </si>
  <si>
    <t>Salg av utstyr mv.</t>
  </si>
  <si>
    <t>Trinnskatt, formuesskatt mv.</t>
  </si>
  <si>
    <t>Fellesskatt</t>
  </si>
  <si>
    <t>Skatt på lønn</t>
  </si>
  <si>
    <t>Avgift</t>
  </si>
  <si>
    <t>Ordinær skatt på formue og inntekt</t>
  </si>
  <si>
    <t>Særskatt på oljeinntekter</t>
  </si>
  <si>
    <t>Arealavgift mv.</t>
  </si>
  <si>
    <t>CO2-avgift i petroleumsvirksomheten på kontinentalsokkelen</t>
  </si>
  <si>
    <t>Toll</t>
  </si>
  <si>
    <t>Auksjonsinntekter fra tollkvoter</t>
  </si>
  <si>
    <t>Merverdiavgift</t>
  </si>
  <si>
    <t>Avgift på alkohol</t>
  </si>
  <si>
    <t>Avgift på tobakkvarer mv.</t>
  </si>
  <si>
    <t>Engangsavgift</t>
  </si>
  <si>
    <t>Vektårsavgift</t>
  </si>
  <si>
    <t>Omregistreringsavgift</t>
  </si>
  <si>
    <t>Veibruksavgift på bensin</t>
  </si>
  <si>
    <t>Veibruksavgift på autodiesel</t>
  </si>
  <si>
    <t>Veibruksavgift på naturgass og LPG</t>
  </si>
  <si>
    <t>Avgift på elektrisk kraft</t>
  </si>
  <si>
    <t>Grunnavgift på mineralolje mv.</t>
  </si>
  <si>
    <t>Avgift på smøreolje mv.</t>
  </si>
  <si>
    <t>CO2-avgift</t>
  </si>
  <si>
    <t>Svovelavgift</t>
  </si>
  <si>
    <t>Trikloreten (TRI)</t>
  </si>
  <si>
    <t>Tetrakloreten (PER)</t>
  </si>
  <si>
    <t>Avgift på hydrofluorkarboner (HFK) og perfluorkarboner (PFK)</t>
  </si>
  <si>
    <t>Avgift på utslipp av NOX</t>
  </si>
  <si>
    <t>Miljøavgift på plantevernmidler</t>
  </si>
  <si>
    <t>Avgift knyttet til andre undersjøiske naturforekomster enn petroleum</t>
  </si>
  <si>
    <t>Årsavgift knyttet til mineraler</t>
  </si>
  <si>
    <t>Avgift på sjokolade- og sukkervarer mv.</t>
  </si>
  <si>
    <t>Avgift på alkoholfrie drikkevarer mv.</t>
  </si>
  <si>
    <t>Avgift på sukker mv.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</si>
  <si>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</si>
  <si>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</si>
  <si>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</si>
  <si>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</si>
  <si>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</si>
  <si>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Flypassasjeravgift</t>
  </si>
  <si>
    <t>Dokumentavgift</t>
  </si>
  <si>
    <t>Årsavgift - stiftelser</t>
  </si>
  <si>
    <t>Refusjon - Norsk Rikstoto og Norsk Tipping AS</t>
  </si>
  <si>
    <t>Avgift - forhåndskontroll av kinofilm</t>
  </si>
  <si>
    <t>Kino- og videogramavgift</t>
  </si>
  <si>
    <t>Petroleumstilsynet - sektoravgift</t>
  </si>
  <si>
    <t>Legemiddelomsetningsavgift</t>
  </si>
  <si>
    <t>Avgift utsalgssteder utenom apotek</t>
  </si>
  <si>
    <t>Legemiddelkontrollavgift</t>
  </si>
  <si>
    <t>Tilsynsavgift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</si>
  <si>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</si>
  <si>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</si>
  <si>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</si>
  <si>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</si>
  <si>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</si>
  <si>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Forskningsavgift på landbruksprodukter</t>
  </si>
  <si>
    <t>Totalisatoravgift</t>
  </si>
  <si>
    <t>Sektoravgifter Kystverket</t>
  </si>
  <si>
    <t>Sektoravgifter Nasjonal kommunikasjonsmyndighet</t>
  </si>
  <si>
    <t>Sektoravgifter under Svalbard miljøvernfond</t>
  </si>
  <si>
    <t>Jeger- og fellingsavgifter</t>
  </si>
  <si>
    <t>Fiskeravgifter</t>
  </si>
  <si>
    <t>Finanstilsynet, bidrag fra tilsynsenhetene</t>
  </si>
  <si>
    <t>Konsesjonsavgifter fra vannkraftutbygging</t>
  </si>
  <si>
    <t>Avgift på frekvenser mv.</t>
  </si>
  <si>
    <t>Etterslep, netto tilbakebetaling av utgåtte avgifter</t>
  </si>
  <si>
    <t>Renter av statens faste kapital</t>
  </si>
  <si>
    <t>Renter av mellomværende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</si>
  <si>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</si>
  <si>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</si>
  <si>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</si>
  <si>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</si>
  <si>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</si>
  <si>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</si>
  <si>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Renter</t>
  </si>
  <si>
    <t>Aksjeutbytte</t>
  </si>
  <si>
    <t>Utbytte</t>
  </si>
  <si>
    <t>Renter på lån fra statskassen</t>
  </si>
  <si>
    <t>Rentemargin, innovasjonslåneordningen</t>
  </si>
  <si>
    <t>Utbytte, lavrisikolåneordningen</t>
  </si>
  <si>
    <t>Statens overskuddsandel</t>
  </si>
  <si>
    <t>Utbytte fra Folketrygdfondet</t>
  </si>
  <si>
    <t>Trygdeavgift</t>
  </si>
  <si>
    <t>Arbeidsgiveravgift</t>
  </si>
  <si>
    <t>Refusjon ved yrkesskade</t>
  </si>
  <si>
    <t>Refusjon fra bidragspliktige</t>
  </si>
  <si>
    <t>Innkreving feilutbetalinger</t>
  </si>
  <si>
    <t>Hjelpemiddelsentraler m.m.</t>
  </si>
  <si>
    <t>Dividende</t>
  </si>
  <si>
    <t>Refusjon av dagpenger, statsgaranti ved konkurs</t>
  </si>
  <si>
    <t>Refusjon av dagpenger for grensearbeidere mv. bosatt i Norge</t>
  </si>
  <si>
    <t>Overføring fra fondet</t>
  </si>
  <si>
    <t>Sum kap 3021</t>
  </si>
  <si>
    <t>Sum kap 3024</t>
  </si>
  <si>
    <t>Sum kap 3041</t>
  </si>
  <si>
    <t>Sum kap 3051</t>
  </si>
  <si>
    <t>Sum kap 3100</t>
  </si>
  <si>
    <t>Sum kap 3200</t>
  </si>
  <si>
    <t>Sum kap 3220</t>
  </si>
  <si>
    <t>Sum kap 3222</t>
  </si>
  <si>
    <t>Sum kap 3225</t>
  </si>
  <si>
    <t>Sum kap 3229</t>
  </si>
  <si>
    <t>Sum kap 3230</t>
  </si>
  <si>
    <t>Sum kap 3256</t>
  </si>
  <si>
    <t>Sum kap 3280</t>
  </si>
  <si>
    <t>Sum kap 3281</t>
  </si>
  <si>
    <t>Sum kap 3288</t>
  </si>
  <si>
    <t>Sum kap 3300</t>
  </si>
  <si>
    <t>Sum kap 3320</t>
  </si>
  <si>
    <t>Sum kap 3322</t>
  </si>
  <si>
    <t>Sum kap 3323</t>
  </si>
  <si>
    <t>Sum kap 3325</t>
  </si>
  <si>
    <t>Sum kap 3326</t>
  </si>
  <si>
    <t>Sum kap 3329</t>
  </si>
  <si>
    <t>Sum kap 3334</t>
  </si>
  <si>
    <t>Inntekter fra spill, lotterier og stiftelser:</t>
  </si>
  <si>
    <t>Sum kap 3339</t>
  </si>
  <si>
    <t>Sum kap 3342</t>
  </si>
  <si>
    <t>Sum kap 3400</t>
  </si>
  <si>
    <t>Sum kap 3410</t>
  </si>
  <si>
    <t>Sum kap 3430</t>
  </si>
  <si>
    <t>Sum kap 3432</t>
  </si>
  <si>
    <t>Sum kap 3440</t>
  </si>
  <si>
    <t>Sum kap 3442</t>
  </si>
  <si>
    <t>Sum kap 3444</t>
  </si>
  <si>
    <t>Sum kap 3451</t>
  </si>
  <si>
    <t>Sum kap 3454</t>
  </si>
  <si>
    <t>Sum kap 3455</t>
  </si>
  <si>
    <t>Sum kap 3456</t>
  </si>
  <si>
    <t>Sum kap 3469</t>
  </si>
  <si>
    <t>Sum kap 3470</t>
  </si>
  <si>
    <t>Sum kap 3473</t>
  </si>
  <si>
    <t>Sum kap 3474</t>
  </si>
  <si>
    <t>Sum kap 3490</t>
  </si>
  <si>
    <t>Sum kap 3495</t>
  </si>
  <si>
    <t>Sum kap 3496</t>
  </si>
  <si>
    <t>Sum kap 3497</t>
  </si>
  <si>
    <t>Sum kap 3510</t>
  </si>
  <si>
    <t>Sum kap 3525</t>
  </si>
  <si>
    <t>Sum kap 3531</t>
  </si>
  <si>
    <t>Sum kap 3533</t>
  </si>
  <si>
    <t>Sum kap 3540</t>
  </si>
  <si>
    <t>Sum kap 3545</t>
  </si>
  <si>
    <t>Sum kap 3563</t>
  </si>
  <si>
    <t>Sum kap 3585</t>
  </si>
  <si>
    <t>Sum kap 3587</t>
  </si>
  <si>
    <t>Sum kap 3595</t>
  </si>
  <si>
    <t>Sum kap 3605</t>
  </si>
  <si>
    <t>Sum kap 3614</t>
  </si>
  <si>
    <t>Sum kap 3615</t>
  </si>
  <si>
    <t>Sum kap 3616</t>
  </si>
  <si>
    <t>Sum kap 3634</t>
  </si>
  <si>
    <t>Ventelønn mv.:</t>
  </si>
  <si>
    <t>Sum kap 3635</t>
  </si>
  <si>
    <t>Sum kap 3640</t>
  </si>
  <si>
    <t>Sum kap 3642</t>
  </si>
  <si>
    <t>Sum kap 3701</t>
  </si>
  <si>
    <t>Sum kap 3703</t>
  </si>
  <si>
    <t>Sum kap 3710</t>
  </si>
  <si>
    <t>Sum kap 3714</t>
  </si>
  <si>
    <t>Sum kap 3732</t>
  </si>
  <si>
    <t>Sum kap 3747</t>
  </si>
  <si>
    <t>Sum kap 3842</t>
  </si>
  <si>
    <t>Sum kap 3847</t>
  </si>
  <si>
    <t>Sum kap 3855</t>
  </si>
  <si>
    <t>Sum kap 3856</t>
  </si>
  <si>
    <t>Sum kap 3858</t>
  </si>
  <si>
    <t>Sum kap 3900</t>
  </si>
  <si>
    <t>Sum kap 3902</t>
  </si>
  <si>
    <t>Sum kap 3903</t>
  </si>
  <si>
    <t>Sum kap 3904</t>
  </si>
  <si>
    <t>Sum kap 3905</t>
  </si>
  <si>
    <t>Sum kap 3906</t>
  </si>
  <si>
    <t>Sum kap 3910</t>
  </si>
  <si>
    <t>Sum kap 3911</t>
  </si>
  <si>
    <t>Sum kap 3912</t>
  </si>
  <si>
    <t>Sum kap 3917</t>
  </si>
  <si>
    <t>Sum kap 3926</t>
  </si>
  <si>
    <t>Sum kap 3935</t>
  </si>
  <si>
    <t>Sum kap 3936</t>
  </si>
  <si>
    <t>Sum kap 3950</t>
  </si>
  <si>
    <t>Selskaper under Nærings- og fiskeridepartementets forvaltning:</t>
  </si>
  <si>
    <t>Sum kap 3961</t>
  </si>
  <si>
    <t>Sum kap 4100</t>
  </si>
  <si>
    <t>Sum kap 4115</t>
  </si>
  <si>
    <t>Kunnskapsutvikling m.m.:</t>
  </si>
  <si>
    <t>Sum kap 4136</t>
  </si>
  <si>
    <t>Sum kap 4142</t>
  </si>
  <si>
    <t>Statskog SF - forvaltning av statlig eierskap:</t>
  </si>
  <si>
    <t>Sum kap 4162</t>
  </si>
  <si>
    <t>Sum kap 4300</t>
  </si>
  <si>
    <t>Avinor AS:</t>
  </si>
  <si>
    <t>Sum kap 4312</t>
  </si>
  <si>
    <t>Sum kap 4313</t>
  </si>
  <si>
    <t>Sum kap 4320</t>
  </si>
  <si>
    <t>Svinesundsforbindelsen AS:</t>
  </si>
  <si>
    <t>Sum kap 4322</t>
  </si>
  <si>
    <t>Infrastrukturfond:</t>
  </si>
  <si>
    <t>Sum kap 4331</t>
  </si>
  <si>
    <t>Sum kap 4352</t>
  </si>
  <si>
    <t>Sum kap 4354</t>
  </si>
  <si>
    <t>Sum kap 4360</t>
  </si>
  <si>
    <t>Sum kap 4361</t>
  </si>
  <si>
    <t>Sum kap 4380</t>
  </si>
  <si>
    <t>Sum kap 4400</t>
  </si>
  <si>
    <t>Sum kap 4420</t>
  </si>
  <si>
    <t>Sum kap 4429</t>
  </si>
  <si>
    <t>Sum kap 4471</t>
  </si>
  <si>
    <t>Sum kap 4600</t>
  </si>
  <si>
    <t>Sum kap 4602</t>
  </si>
  <si>
    <t>Sum kap 4605</t>
  </si>
  <si>
    <t>Sum kap 4610</t>
  </si>
  <si>
    <t>Sum kap 4618</t>
  </si>
  <si>
    <t>Sum kap 4620</t>
  </si>
  <si>
    <t>Sum kap 4700</t>
  </si>
  <si>
    <t>Sum kap 4710</t>
  </si>
  <si>
    <t>Sum kap 4720</t>
  </si>
  <si>
    <t>Sum kap 4723</t>
  </si>
  <si>
    <t>Sum kap 4731</t>
  </si>
  <si>
    <t>Sum kap 4732</t>
  </si>
  <si>
    <t>Sum kap 4733</t>
  </si>
  <si>
    <t>Sum kap 4734</t>
  </si>
  <si>
    <t>Sum kap 4760</t>
  </si>
  <si>
    <t>Sum kap 4790</t>
  </si>
  <si>
    <t>Sum kap 4791</t>
  </si>
  <si>
    <t>Sum kap 4792</t>
  </si>
  <si>
    <t>Militære bøter:</t>
  </si>
  <si>
    <t>Sum kap 4799</t>
  </si>
  <si>
    <t>Sum kap 4800</t>
  </si>
  <si>
    <t>Sum kap 4810</t>
  </si>
  <si>
    <t>Sum kap 4811</t>
  </si>
  <si>
    <t>Sum kap 4820</t>
  </si>
  <si>
    <t>Sum kap 4825</t>
  </si>
  <si>
    <t>Tilfeldige inntekter:</t>
  </si>
  <si>
    <t>Sum kap 5309</t>
  </si>
  <si>
    <t>Sum kap 5310</t>
  </si>
  <si>
    <t>Sum kap 5312</t>
  </si>
  <si>
    <t>Sum kap 5325</t>
  </si>
  <si>
    <t>Sum kap 5326</t>
  </si>
  <si>
    <t>Sum kap 5329</t>
  </si>
  <si>
    <t>Avdrag på utestående fordringer:</t>
  </si>
  <si>
    <t>Sum kap 5341</t>
  </si>
  <si>
    <t>Overføring fra Norges Bank:</t>
  </si>
  <si>
    <t>Sum kap 5351</t>
  </si>
  <si>
    <t>Sum kap 5440</t>
  </si>
  <si>
    <t>Sum kap 5445</t>
  </si>
  <si>
    <t>Salg av eiendom, Fornebu:</t>
  </si>
  <si>
    <t>Sum kap 5446</t>
  </si>
  <si>
    <t>Sum kap 5460</t>
  </si>
  <si>
    <t>Sum kap 5470</t>
  </si>
  <si>
    <t>Sum kap 5490</t>
  </si>
  <si>
    <t>Avskrivning på statens kapital i statens forretningsdrift:</t>
  </si>
  <si>
    <t>Sum kap 5491</t>
  </si>
  <si>
    <t>Skatter på formue og inntekt:</t>
  </si>
  <si>
    <t>Sum kap 5501</t>
  </si>
  <si>
    <t>Finansskatt:</t>
  </si>
  <si>
    <t>Sum kap 5502</t>
  </si>
  <si>
    <t>Avgift av arv og gaver:</t>
  </si>
  <si>
    <t>Sum kap 5506</t>
  </si>
  <si>
    <t>Skatt og avgift på utvinning av petroleum:</t>
  </si>
  <si>
    <t>Sum kap 5507</t>
  </si>
  <si>
    <t>Avgift på utslipp av CO2 i petroleumsvirksomhet på kontinentalsokkelen:</t>
  </si>
  <si>
    <t>Sum kap 5508</t>
  </si>
  <si>
    <t>Avgift på utslipp av NOX i petroleumsvirksomheten på kontinentalsokkelen:</t>
  </si>
  <si>
    <t>Sum kap 5509</t>
  </si>
  <si>
    <t>Tollinntekter:</t>
  </si>
  <si>
    <t>Sum kap 5511</t>
  </si>
  <si>
    <t>Merverdiavgift:</t>
  </si>
  <si>
    <t>Sum kap 5521</t>
  </si>
  <si>
    <t>Avgift på alkohol:</t>
  </si>
  <si>
    <t>Sum kap 5526</t>
  </si>
  <si>
    <t>Avgift på tobakkvarer mv.:</t>
  </si>
  <si>
    <t>Sum kap 5531</t>
  </si>
  <si>
    <t>Avgift på motorvogner mv.:</t>
  </si>
  <si>
    <t>Sum kap 5536</t>
  </si>
  <si>
    <t>Veibruksavgift på drivstoff:</t>
  </si>
  <si>
    <t>Sum kap 5538</t>
  </si>
  <si>
    <t>Avgift på elektrisk kraft:</t>
  </si>
  <si>
    <t>Sum kap 5541</t>
  </si>
  <si>
    <t>Avgift på mineralolje mv.:</t>
  </si>
  <si>
    <t>Sum kap 5542</t>
  </si>
  <si>
    <t>Miljøavgift på mineralske produkter mv.:</t>
  </si>
  <si>
    <t>Sum kap 5543</t>
  </si>
  <si>
    <t>Avgift på helse- og miljøskadelige kjemikalier:</t>
  </si>
  <si>
    <t>Sum kap 5547</t>
  </si>
  <si>
    <t>Miljøavgift på visse klimagasser:</t>
  </si>
  <si>
    <t>Sum kap 5548</t>
  </si>
  <si>
    <t>Avgift på utslipp av NOX:</t>
  </si>
  <si>
    <t>Sum kap 5549</t>
  </si>
  <si>
    <t>Miljøavgift på plantevernmidler:</t>
  </si>
  <si>
    <t>Sum kap 5550</t>
  </si>
  <si>
    <t>Avgifter knyttet til mineralvirksomhet:</t>
  </si>
  <si>
    <t>Sum kap 5551</t>
  </si>
  <si>
    <t>Avgift på sjokolade- og sukkervarer mv.:</t>
  </si>
  <si>
    <t>Sum kap 5555</t>
  </si>
  <si>
    <t>Avgift på alkoholfrie drikkevarer mv.:</t>
  </si>
  <si>
    <t>Sum kap 5556</t>
  </si>
  <si>
    <t>Avgift på sukker mv.:</t>
  </si>
  <si>
    <t>Sum kap 5557</t>
  </si>
  <si>
    <t>Avgift på drikkevareemballasje:</t>
  </si>
  <si>
    <t>Sum kap 5559</t>
  </si>
  <si>
    <t>Flypassasjeravgift:</t>
  </si>
  <si>
    <t>Sum kap 5561</t>
  </si>
  <si>
    <t>Dokumentavgift:</t>
  </si>
  <si>
    <t>Sum kap 5565</t>
  </si>
  <si>
    <t>Sektoravgifter under Kulturdepartementet:</t>
  </si>
  <si>
    <t>Sum kap 5568</t>
  </si>
  <si>
    <t>Sektoravgifter under Arbeids- og sosialdepartementet:</t>
  </si>
  <si>
    <t>Sum kap 5571</t>
  </si>
  <si>
    <t>Sektoravgifter under Helse- og omsorgsdepartementet:</t>
  </si>
  <si>
    <t>Sum kap 5572</t>
  </si>
  <si>
    <t>Sektoravgifter under Nærings- og fiskeridepartementet:</t>
  </si>
  <si>
    <t>Sum kap 5574</t>
  </si>
  <si>
    <t>Sektoravgifter under Landbruks- og matdepartementet:</t>
  </si>
  <si>
    <t>Sum kap 5576</t>
  </si>
  <si>
    <t>Sektoravgifter under Samferdselsdepartementet:</t>
  </si>
  <si>
    <t>Sum kap 5577</t>
  </si>
  <si>
    <t>Sektoravgifter under Klima- og miljødepartementet:</t>
  </si>
  <si>
    <t>Sum kap 5578</t>
  </si>
  <si>
    <t>Sektoravgifter under Finansdepartementet:</t>
  </si>
  <si>
    <t>Sum kap 5580</t>
  </si>
  <si>
    <t>Sektoravgifter under Olje- og energidepartementet:</t>
  </si>
  <si>
    <t>Sum kap 5582</t>
  </si>
  <si>
    <t>Særskilte avgifter mv. i bruk av frekvenser:</t>
  </si>
  <si>
    <t>Sum kap 5583</t>
  </si>
  <si>
    <t>Andre avgifter:</t>
  </si>
  <si>
    <t>Sum kap 5584</t>
  </si>
  <si>
    <t>Renter av statens kapital i statens forretningsdrift:</t>
  </si>
  <si>
    <t>Sum kap 5603</t>
  </si>
  <si>
    <t>Renter av statskassens kontantbeholdning og andre fordringer:</t>
  </si>
  <si>
    <t>Sum kap 5605</t>
  </si>
  <si>
    <t>Renter av boliglånsordningen i Statens pensjonskasse:</t>
  </si>
  <si>
    <t>Sum kap 5607</t>
  </si>
  <si>
    <t>Renter fra Siva SF:</t>
  </si>
  <si>
    <t>Sum kap 5613</t>
  </si>
  <si>
    <t>Sum kap 5615</t>
  </si>
  <si>
    <t>Kommunalbanken AS: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</si>
  <si>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</si>
  <si>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</si>
  <si>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</si>
  <si>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</si>
  <si>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</si>
  <si>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</si>
  <si>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</si>
  <si>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</si>
  <si>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</si>
  <si>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</si>
  <si>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Sum kap 5625</t>
  </si>
  <si>
    <t>Renter fra eksportkredittordningen:</t>
  </si>
  <si>
    <t>Sum kap 5629</t>
  </si>
  <si>
    <t>Aksjer i AS Vinmonopolet: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</si>
  <si>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</si>
  <si>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</si>
  <si>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</si>
  <si>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</si>
  <si>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</si>
  <si>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</si>
  <si>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</si>
  <si>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</si>
  <si>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</si>
  <si>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</si>
  <si>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</si>
  <si>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</si>
  <si>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Sum kap 5693</t>
  </si>
  <si>
    <t>Folketrygdens inntekter:</t>
  </si>
  <si>
    <t>Sum kap 5700</t>
  </si>
  <si>
    <t>Diverse inntekter:</t>
  </si>
  <si>
    <t>Sum kap 5701</t>
  </si>
  <si>
    <t>Statsgaranti for lønnskrav ved konkurs:</t>
  </si>
  <si>
    <t>Sum kap 5704</t>
  </si>
  <si>
    <t>Refusjon av dagpenger:</t>
  </si>
  <si>
    <t>Sum kap 5705</t>
  </si>
  <si>
    <t>Sum kap 5800</t>
  </si>
  <si>
    <t>Sum Ymse inntekter</t>
  </si>
  <si>
    <t>Inntekter under departementene</t>
  </si>
  <si>
    <t>Sum Inntekter under departementene</t>
  </si>
  <si>
    <t>Inntekter fra statlig petroleumsvirksomhet</t>
  </si>
  <si>
    <t>Sum Inntekter fra statlig petroleumsvirksomhet</t>
  </si>
  <si>
    <t>Avskrivninger, avsetninger til investeringsformål og inntekter av statens forretningsdrift i samband med nybygg, anlegg mv.</t>
  </si>
  <si>
    <t>Sum Avskrivninger, avsetninger til investeringsformål og inntekter av statens forretningsdrift i samband med nybygg, anlegg mv.</t>
  </si>
  <si>
    <t>Skatter og avgifter</t>
  </si>
  <si>
    <t>Sum Skatter og avgifter</t>
  </si>
  <si>
    <t>Renter og utbytte mv.</t>
  </si>
  <si>
    <t>Sum Renter og utbytte mv.</t>
  </si>
  <si>
    <t>Større utstyrsanskaffelser og vedlikehold, inntekter</t>
  </si>
  <si>
    <t>Inntekter januar 2018</t>
  </si>
  <si>
    <t>Utdanningsdirektoratet - direktoratet for barnehage, grunnopplæring og IKT:</t>
  </si>
  <si>
    <t>Statlige videregående skoler og fjernundervisningstjenester:</t>
  </si>
  <si>
    <t>Kriminalomsorgens høgskole og utdanningssenter:</t>
  </si>
  <si>
    <t>Nød- og beredskapskommunikasjon:</t>
  </si>
  <si>
    <t>E-helse, helseregistre mv.:</t>
  </si>
  <si>
    <t>Vaksiner mv.:</t>
  </si>
  <si>
    <t>Havforskningsinstituttet, forskningsfartøy:</t>
  </si>
  <si>
    <t>Samfunnet Jan Mayen:</t>
  </si>
  <si>
    <t>Felleskapasiteter i Forsvaret:</t>
  </si>
  <si>
    <t>Refusjon av arbeidsmarkedstiltak</t>
  </si>
  <si>
    <t>Salg og abonnement m.m.</t>
  </si>
  <si>
    <t>Fellesfinansierte investeringer, inntekter</t>
  </si>
  <si>
    <t>Tilbakebetaling av kapitalinnskudd</t>
  </si>
  <si>
    <t>Skatt på overskudd</t>
  </si>
  <si>
    <t>Trafikkforsikringsavgift</t>
  </si>
  <si>
    <t>Bidrag til kulturminnevern i regulerte vassdrag</t>
  </si>
  <si>
    <t>Påslag på nettariffen til Klima- og energifondet</t>
  </si>
  <si>
    <t>Sum kap 3740</t>
  </si>
  <si>
    <t>Sum kap 3741</t>
  </si>
  <si>
    <t>Sum kap 3742</t>
  </si>
  <si>
    <t>Sum kap 3745</t>
  </si>
  <si>
    <t>Sum kap 3746</t>
  </si>
  <si>
    <t>Sum kap 3748</t>
  </si>
  <si>
    <t>Sum kap 3923</t>
  </si>
  <si>
    <t>Sum kap 4330</t>
  </si>
  <si>
    <t>Totalisatoravgift:</t>
  </si>
  <si>
    <t>Sum kap 5562</t>
  </si>
  <si>
    <t>Aksjer i NSB AS:</t>
  </si>
  <si>
    <t>Sum kap 5611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</si>
</sst>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"/>
    <numFmt numFmtId="166" formatCode="[&lt;=9999]0000;General"/>
  </numFmts>
  <fonts count="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" fontId="0" fillId="0" borderId="0" xfId="0" applyNumberFormat="1"/>
    <xf numFmtId="0" fontId="0" fillId="0" borderId="0" xfId="0" applyAlignment="1">
      <alignment wrapText="1"/>
    </xf>
    <xf numFmtId="165" fontId="0" fillId="0" borderId="0" xfId="0" applyNumberFormat="1"/>
    <xf numFmtId="3" fontId="2" fillId="0" borderId="0" xfId="0" applyNumberFormat="1" applyFont="1"/>
    <xf numFmtId="3" fontId="2" fillId="0" borderId="1" xfId="0" applyNumberFormat="1" applyFont="1" applyBorder="1"/>
    <xf numFmtId="166" fontId="3" fillId="0" borderId="0" xfId="0" applyNumberFormat="1" applyFont="1"/>
    <xf numFmtId="0" fontId="3" fillId="0" borderId="0" xfId="0" applyFont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49" fontId="0" fillId="0" borderId="0" xfId="0" applyNumberFormat="1" applyAlignment="1">
      <alignment wrapText="1"/>
    </xf>
    <xf numFmtId="49" fontId="5" fillId="0" borderId="0" xfId="0" applyNumberFormat="1" applyFont="1" applyAlignment="1">
      <alignment horizontal="center" wrapText="1"/>
    </xf>
    <xf numFmtId="49" fontId="4" fillId="0" borderId="0" xfId="0" applyNumberFormat="1" applyFont="1" applyAlignment="1">
      <alignment horizontal="center" wrapText="1"/>
    </xf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" fillId="0" borderId="2" xfId="0" applyFont="1" applyFill="1" applyBorder="1" applyAlignment="1">
      <alignment wrapText="1"/>
    </xf>
    <xf numFmtId="0" fontId="2" fillId="0" borderId="3" xfId="0" applyFont="1" applyFill="1" applyBorder="1" applyAlignment="1">
      <alignment wrapText="1"/>
    </xf>
    <xf numFmtId="16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right" wrapText="1"/>
    </xf>
    <xf numFmtId="49" fontId="5" fillId="0" borderId="0" xfId="0" applyNumberFormat="1" applyFont="1" applyAlignment="1">
      <alignment horizontal="center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RowHeight="12.75" x14ac:dyDescent="0.2"/>
  <sheetData>
    <row r="1" spans="1:1" x14ac:dyDescent="0.2">
      <c r="A1" t="s">
        <v>28</v>
      </c>
    </row>
    <row r="2" spans="1:1" x14ac:dyDescent="0.2">
      <c r="A2" t="b">
        <v>0</v>
      </c>
    </row>
    <row r="3" spans="1:1" x14ac:dyDescent="0.2">
      <c r="A3" t="b">
        <v>0</v>
      </c>
    </row>
    <row r="5" spans="1:1" x14ac:dyDescent="0.2">
      <c r="A5" t="b">
        <v>0</v>
      </c>
    </row>
    <row r="6" spans="1:1" x14ac:dyDescent="0.2">
      <c r="A6">
        <v>50000</v>
      </c>
    </row>
    <row r="7" spans="1:1" x14ac:dyDescent="0.2">
      <c r="A7">
        <v>60</v>
      </c>
    </row>
    <row r="9" spans="1:1" x14ac:dyDescent="0.2">
      <c r="A9" t="b">
        <v>0</v>
      </c>
    </row>
    <row r="10" spans="1:1" x14ac:dyDescent="0.2">
      <c r="A10">
        <v>10000</v>
      </c>
    </row>
    <row r="11" spans="1:1" x14ac:dyDescent="0.2">
      <c r="A11" t="b">
        <v>0</v>
      </c>
    </row>
    <row r="12" spans="1:1" x14ac:dyDescent="0.2">
      <c r="A12" t="b">
        <v>1</v>
      </c>
    </row>
    <row r="13" spans="1:1" x14ac:dyDescent="0.2">
      <c r="A13" t="b">
        <v>0</v>
      </c>
    </row>
    <row r="15" spans="1:1" x14ac:dyDescent="0.2">
      <c r="A15" t="b">
        <v>0</v>
      </c>
    </row>
    <row r="16" spans="1:1" x14ac:dyDescent="0.2">
      <c r="A16" t="b">
        <v>0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7"/>
  <sheetViews>
    <sheetView workbookViewId="0">
      <selection activeCell="B47" sqref="B47"/>
    </sheetView>
  </sheetViews>
  <sheetFormatPr baseColWidth="10" defaultRowHeight="12.75" x14ac:dyDescent="0.2"/>
  <cols>
    <col min="1" max="1" width="22.28515625" customWidth="1"/>
    <col min="2" max="3" width="15.7109375" customWidth="1"/>
    <col min="4" max="5" width="30.7109375" customWidth="1"/>
  </cols>
  <sheetData>
    <row r="1" spans="1:3" x14ac:dyDescent="0.2">
      <c r="A1" t="s">
        <v>37</v>
      </c>
      <c r="B1" t="s">
        <v>38</v>
      </c>
    </row>
    <row r="4" spans="1:3" x14ac:dyDescent="0.2">
      <c r="A4" t="s">
        <v>37</v>
      </c>
      <c r="B4" t="s">
        <v>39</v>
      </c>
    </row>
    <row r="5" spans="1:3" x14ac:dyDescent="0.2">
      <c r="A5" t="s">
        <v>37</v>
      </c>
      <c r="B5" t="s">
        <v>40</v>
      </c>
      <c r="C5" t="s">
        <v>41</v>
      </c>
    </row>
    <row r="6" spans="1:3" x14ac:dyDescent="0.2">
      <c r="A6" t="s">
        <v>23</v>
      </c>
      <c r="B6" t="s">
        <v>31</v>
      </c>
      <c r="C6" t="s">
        <v>43</v>
      </c>
    </row>
    <row r="7" spans="1:3" x14ac:dyDescent="0.2">
      <c r="A7" t="s">
        <v>23</v>
      </c>
      <c r="B7" t="s">
        <v>44</v>
      </c>
      <c r="C7" t="e">
        <f>#REF!</f>
        <v>#REF!</v>
      </c>
    </row>
    <row r="8" spans="1:3" x14ac:dyDescent="0.2">
      <c r="A8" t="s">
        <v>42</v>
      </c>
      <c r="B8" t="s">
        <v>30</v>
      </c>
      <c r="C8" t="e">
        <f>#REF!</f>
        <v>#REF!</v>
      </c>
    </row>
    <row r="10" spans="1:3" x14ac:dyDescent="0.2">
      <c r="A10" t="s">
        <v>37</v>
      </c>
      <c r="B10" t="s">
        <v>45</v>
      </c>
    </row>
    <row r="11" spans="1:3" x14ac:dyDescent="0.2">
      <c r="A11" t="s">
        <v>46</v>
      </c>
      <c r="B11" t="s">
        <v>47</v>
      </c>
      <c r="C11" t="s">
        <v>48</v>
      </c>
    </row>
    <row r="12" spans="1:3" x14ac:dyDescent="0.2">
      <c r="A12" t="s">
        <v>46</v>
      </c>
      <c r="B12" t="s">
        <v>49</v>
      </c>
      <c r="C12" t="s">
        <v>50</v>
      </c>
    </row>
    <row r="13" spans="1:3" x14ac:dyDescent="0.2">
      <c r="A13" t="s">
        <v>46</v>
      </c>
      <c r="B13" t="s">
        <v>51</v>
      </c>
      <c r="C13" t="s">
        <v>52</v>
      </c>
    </row>
    <row r="15" spans="1:3" x14ac:dyDescent="0.2">
      <c r="A15" t="s">
        <v>37</v>
      </c>
      <c r="B15" t="s">
        <v>53</v>
      </c>
    </row>
    <row r="16" spans="1:3" x14ac:dyDescent="0.2">
      <c r="A16" t="s">
        <v>37</v>
      </c>
      <c r="B16" t="s">
        <v>54</v>
      </c>
    </row>
    <row r="17" spans="1:3" x14ac:dyDescent="0.2">
      <c r="A17" t="s">
        <v>55</v>
      </c>
      <c r="B17" t="s">
        <v>56</v>
      </c>
      <c r="C17" t="s">
        <v>57</v>
      </c>
    </row>
    <row r="18" spans="1:3" x14ac:dyDescent="0.2">
      <c r="A18" t="s">
        <v>55</v>
      </c>
      <c r="B18" t="s">
        <v>58</v>
      </c>
      <c r="C18" t="s">
        <v>59</v>
      </c>
    </row>
    <row r="19" spans="1:3" x14ac:dyDescent="0.2">
      <c r="A19" t="s">
        <v>55</v>
      </c>
      <c r="B19" t="s">
        <v>60</v>
      </c>
      <c r="C19" t="s">
        <v>61</v>
      </c>
    </row>
    <row r="20" spans="1:3" x14ac:dyDescent="0.2">
      <c r="A20" t="s">
        <v>55</v>
      </c>
      <c r="B20" t="s">
        <v>62</v>
      </c>
      <c r="C20" t="s">
        <v>63</v>
      </c>
    </row>
    <row r="21" spans="1:3" x14ac:dyDescent="0.2">
      <c r="A21" t="s">
        <v>55</v>
      </c>
      <c r="B21" t="s">
        <v>64</v>
      </c>
      <c r="C21" t="s">
        <v>65</v>
      </c>
    </row>
    <row r="22" spans="1:3" x14ac:dyDescent="0.2">
      <c r="A22" t="s">
        <v>55</v>
      </c>
      <c r="B22" t="s">
        <v>0</v>
      </c>
      <c r="C22" t="s">
        <v>1</v>
      </c>
    </row>
    <row r="23" spans="1:3" x14ac:dyDescent="0.2">
      <c r="A23" t="s">
        <v>55</v>
      </c>
      <c r="B23" t="s">
        <v>2</v>
      </c>
      <c r="C23" t="s">
        <v>3</v>
      </c>
    </row>
    <row r="24" spans="1:3" x14ac:dyDescent="0.2">
      <c r="A24" t="s">
        <v>55</v>
      </c>
      <c r="B24" t="s">
        <v>4</v>
      </c>
      <c r="C24" t="s">
        <v>5</v>
      </c>
    </row>
    <row r="25" spans="1:3" x14ac:dyDescent="0.2">
      <c r="A25" t="s">
        <v>55</v>
      </c>
      <c r="B25" t="s">
        <v>6</v>
      </c>
      <c r="C25" t="s">
        <v>7</v>
      </c>
    </row>
    <row r="26" spans="1:3" x14ac:dyDescent="0.2">
      <c r="A26" t="s">
        <v>55</v>
      </c>
      <c r="B26" t="s">
        <v>8</v>
      </c>
      <c r="C26" t="s">
        <v>9</v>
      </c>
    </row>
    <row r="27" spans="1:3" x14ac:dyDescent="0.2">
      <c r="A27" t="s">
        <v>55</v>
      </c>
      <c r="B27" t="s">
        <v>10</v>
      </c>
      <c r="C27" t="s">
        <v>11</v>
      </c>
    </row>
    <row r="28" spans="1:3" x14ac:dyDescent="0.2">
      <c r="A28" t="s">
        <v>12</v>
      </c>
      <c r="B28" t="s">
        <v>13</v>
      </c>
      <c r="C28" t="s">
        <v>14</v>
      </c>
    </row>
    <row r="32" spans="1:3" x14ac:dyDescent="0.2">
      <c r="A32" t="s">
        <v>37</v>
      </c>
      <c r="B32" t="s">
        <v>15</v>
      </c>
    </row>
    <row r="33" spans="1:5" x14ac:dyDescent="0.2">
      <c r="A33" t="s">
        <v>37</v>
      </c>
      <c r="B33" t="s">
        <v>16</v>
      </c>
      <c r="C33" t="s">
        <v>17</v>
      </c>
      <c r="D33" t="s">
        <v>18</v>
      </c>
      <c r="E33" t="s">
        <v>19</v>
      </c>
    </row>
    <row r="34" spans="1:5" x14ac:dyDescent="0.2">
      <c r="A34" t="s">
        <v>20</v>
      </c>
      <c r="B34" t="s">
        <v>29</v>
      </c>
    </row>
    <row r="35" spans="1:5" x14ac:dyDescent="0.2">
      <c r="A35" t="s">
        <v>21</v>
      </c>
      <c r="B35" t="s">
        <v>24</v>
      </c>
      <c r="C35" t="s">
        <v>27</v>
      </c>
    </row>
    <row r="36" spans="1:5" x14ac:dyDescent="0.2">
      <c r="A36" t="s">
        <v>21</v>
      </c>
      <c r="B36" t="s">
        <v>25</v>
      </c>
      <c r="C36" t="s">
        <v>26</v>
      </c>
    </row>
    <row r="37" spans="1:5" x14ac:dyDescent="0.2">
      <c r="A37" t="s">
        <v>22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baseColWidth="10" defaultRowHeight="12.75" x14ac:dyDescent="0.2"/>
  <sheetData>
    <row r="1" spans="1:1" x14ac:dyDescent="0.2">
      <c r="A1" t="s">
        <v>44</v>
      </c>
    </row>
    <row r="2" spans="1:1" x14ac:dyDescent="0.2">
      <c r="A2" t="e">
        <f>_control!C7</f>
        <v>#REF!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39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2" t="s">
        <v>819</v>
      </c>
      <c r="E2" s="1"/>
      <c r="F2" s="1"/>
      <c r="G2" s="1"/>
      <c r="H2" s="1"/>
      <c r="I2" s="2"/>
      <c r="J2" s="2"/>
      <c r="K2" s="2"/>
      <c r="L2" s="1"/>
      <c r="M2" s="1"/>
      <c r="N2" s="1"/>
    </row>
    <row r="3" spans="1:14" x14ac:dyDescent="0.2">
      <c r="C3" s="1"/>
      <c r="E3" s="1"/>
      <c r="G3" s="1"/>
      <c r="H3" s="1"/>
      <c r="I3" s="2"/>
      <c r="J3" s="2"/>
      <c r="K3" s="2"/>
      <c r="L3" s="2"/>
    </row>
    <row r="4" spans="1:14" x14ac:dyDescent="0.2">
      <c r="C4" s="4"/>
      <c r="D4" s="3"/>
      <c r="E4" s="1"/>
      <c r="F4" s="1"/>
      <c r="G4" s="1"/>
    </row>
    <row r="5" spans="1:14" ht="25.5" customHeight="1" x14ac:dyDescent="0.2">
      <c r="B5" s="1" t="s">
        <v>34</v>
      </c>
      <c r="C5" s="4" t="s">
        <v>35</v>
      </c>
      <c r="D5" s="12"/>
      <c r="E5" s="21" t="s">
        <v>66</v>
      </c>
      <c r="F5" s="21" t="s">
        <v>36</v>
      </c>
      <c r="G5" s="21" t="s">
        <v>33</v>
      </c>
    </row>
    <row r="6" spans="1:14" x14ac:dyDescent="0.2">
      <c r="B6" s="1"/>
      <c r="C6" s="4"/>
      <c r="D6" s="12"/>
      <c r="E6" s="1"/>
      <c r="F6" s="1"/>
      <c r="G6" s="1"/>
    </row>
    <row r="7" spans="1:14" ht="25.5" customHeight="1" x14ac:dyDescent="0.2">
      <c r="B7" s="1"/>
      <c r="C7" s="4"/>
      <c r="D7" s="13" t="s">
        <v>808</v>
      </c>
      <c r="E7" s="1"/>
      <c r="F7" s="1"/>
      <c r="G7" s="1"/>
    </row>
    <row r="8" spans="1:14" ht="27" customHeight="1" x14ac:dyDescent="0.25">
      <c r="B8" s="1"/>
      <c r="C8" s="4"/>
      <c r="D8" s="14" t="s">
        <v>210</v>
      </c>
      <c r="E8" s="1"/>
      <c r="F8" s="1"/>
      <c r="G8" s="1"/>
    </row>
    <row r="9" spans="1:14" ht="14.25" customHeight="1" x14ac:dyDescent="0.2">
      <c r="B9" s="19">
        <v>3021</v>
      </c>
      <c r="C9" s="4"/>
      <c r="D9" s="20" t="s">
        <v>76</v>
      </c>
      <c r="E9" s="1"/>
      <c r="F9" s="1"/>
      <c r="G9" s="1"/>
    </row>
    <row r="10" spans="1:14" x14ac:dyDescent="0.2">
      <c r="C10" s="4">
        <v>2</v>
      </c>
      <c r="D10" s="3" t="s">
        <v>248</v>
      </c>
      <c r="E10" s="5">
        <v>100</v>
      </c>
      <c r="F10" s="5">
        <v>0</v>
      </c>
      <c r="G10" s="5">
        <v>-100</v>
      </c>
    </row>
    <row r="11" spans="1:14" ht="15" customHeight="1" x14ac:dyDescent="0.2">
      <c r="C11" s="7">
        <f>SUBTOTAL(9,C10:C10)</f>
        <v>2</v>
      </c>
      <c r="D11" s="15" t="s">
        <v>526</v>
      </c>
      <c r="E11" s="6">
        <f>SUBTOTAL(9,E10:E10)</f>
        <v>100</v>
      </c>
      <c r="F11" s="6">
        <f>SUBTOTAL(9,F10:F10)</f>
        <v>0</v>
      </c>
      <c r="G11" s="6">
        <f>SUBTOTAL(9,G10:G10)</f>
        <v>-100</v>
      </c>
    </row>
    <row r="12" spans="1:14" ht="14.25" customHeight="1" x14ac:dyDescent="0.2">
      <c r="B12" s="19">
        <v>3024</v>
      </c>
      <c r="C12" s="4"/>
      <c r="D12" s="20" t="s">
        <v>77</v>
      </c>
      <c r="E12" s="1"/>
      <c r="F12" s="1"/>
      <c r="G12" s="1"/>
    </row>
    <row r="13" spans="1:14" x14ac:dyDescent="0.2">
      <c r="C13" s="4">
        <v>1</v>
      </c>
      <c r="D13" s="3" t="s">
        <v>249</v>
      </c>
      <c r="E13" s="5">
        <v>18500</v>
      </c>
      <c r="F13" s="5">
        <v>2859.4993100000002</v>
      </c>
      <c r="G13" s="5">
        <v>-15640.500690000001</v>
      </c>
    </row>
    <row r="14" spans="1:14" ht="15" customHeight="1" x14ac:dyDescent="0.2">
      <c r="C14" s="7">
        <f>SUBTOTAL(9,C13:C13)</f>
        <v>1</v>
      </c>
      <c r="D14" s="15" t="s">
        <v>527</v>
      </c>
      <c r="E14" s="6">
        <f>SUBTOTAL(9,E13:E13)</f>
        <v>18500</v>
      </c>
      <c r="F14" s="6">
        <f>SUBTOTAL(9,F13:F13)</f>
        <v>2859.4993100000002</v>
      </c>
      <c r="G14" s="6">
        <f>SUBTOTAL(9,G13:G13)</f>
        <v>-15640.500690000001</v>
      </c>
    </row>
    <row r="15" spans="1:14" ht="15" customHeight="1" x14ac:dyDescent="0.2">
      <c r="B15" s="4"/>
      <c r="C15" s="8">
        <f>SUBTOTAL(9,C9:C14)</f>
        <v>3</v>
      </c>
      <c r="D15" s="16" t="s">
        <v>211</v>
      </c>
      <c r="E15" s="9">
        <f>SUBTOTAL(9,E9:E14)</f>
        <v>18600</v>
      </c>
      <c r="F15" s="9">
        <f>SUBTOTAL(9,F9:F14)</f>
        <v>2859.4993100000002</v>
      </c>
      <c r="G15" s="9">
        <f>SUBTOTAL(9,G9:G14)</f>
        <v>-15740.500690000001</v>
      </c>
    </row>
    <row r="16" spans="1:14" ht="27" customHeight="1" x14ac:dyDescent="0.25">
      <c r="B16" s="1"/>
      <c r="C16" s="4"/>
      <c r="D16" s="14" t="s">
        <v>212</v>
      </c>
      <c r="E16" s="1"/>
      <c r="F16" s="1"/>
      <c r="G16" s="1"/>
    </row>
    <row r="17" spans="2:7" ht="14.25" customHeight="1" x14ac:dyDescent="0.2">
      <c r="B17" s="19">
        <v>3041</v>
      </c>
      <c r="C17" s="4"/>
      <c r="D17" s="20" t="s">
        <v>78</v>
      </c>
      <c r="E17" s="1"/>
      <c r="F17" s="1"/>
      <c r="G17" s="1"/>
    </row>
    <row r="18" spans="2:7" x14ac:dyDescent="0.2">
      <c r="C18" s="4">
        <v>1</v>
      </c>
      <c r="D18" s="3" t="s">
        <v>250</v>
      </c>
      <c r="E18" s="5">
        <v>8300</v>
      </c>
      <c r="F18" s="5">
        <v>421.91532000000001</v>
      </c>
      <c r="G18" s="5">
        <v>-7878.0846799999999</v>
      </c>
    </row>
    <row r="19" spans="2:7" x14ac:dyDescent="0.2">
      <c r="C19" s="4">
        <v>3</v>
      </c>
      <c r="D19" s="3" t="s">
        <v>251</v>
      </c>
      <c r="E19" s="5">
        <v>1100</v>
      </c>
      <c r="F19" s="5">
        <v>21.648</v>
      </c>
      <c r="G19" s="5">
        <v>-1078.3520000000001</v>
      </c>
    </row>
    <row r="20" spans="2:7" ht="15" customHeight="1" x14ac:dyDescent="0.2">
      <c r="C20" s="7">
        <f>SUBTOTAL(9,C18:C19)</f>
        <v>4</v>
      </c>
      <c r="D20" s="15" t="s">
        <v>528</v>
      </c>
      <c r="E20" s="6">
        <f>SUBTOTAL(9,E18:E19)</f>
        <v>9400</v>
      </c>
      <c r="F20" s="6">
        <f>SUBTOTAL(9,F18:F19)</f>
        <v>443.56332000000003</v>
      </c>
      <c r="G20" s="6">
        <f>SUBTOTAL(9,G18:G19)</f>
        <v>-8956.4366800000007</v>
      </c>
    </row>
    <row r="21" spans="2:7" ht="14.25" customHeight="1" x14ac:dyDescent="0.2">
      <c r="B21" s="19">
        <v>3051</v>
      </c>
      <c r="C21" s="4"/>
      <c r="D21" s="20" t="s">
        <v>79</v>
      </c>
      <c r="E21" s="1"/>
      <c r="F21" s="1"/>
      <c r="G21" s="1"/>
    </row>
    <row r="22" spans="2:7" x14ac:dyDescent="0.2">
      <c r="C22" s="4">
        <v>1</v>
      </c>
      <c r="D22" s="3" t="s">
        <v>252</v>
      </c>
      <c r="E22" s="5">
        <v>2200</v>
      </c>
      <c r="F22" s="5">
        <v>487.04</v>
      </c>
      <c r="G22" s="5">
        <v>-1712.96</v>
      </c>
    </row>
    <row r="23" spans="2:7" x14ac:dyDescent="0.2">
      <c r="C23" s="4">
        <v>2</v>
      </c>
      <c r="D23" s="3" t="s">
        <v>253</v>
      </c>
      <c r="E23" s="5">
        <v>300</v>
      </c>
      <c r="F23" s="5">
        <v>0</v>
      </c>
      <c r="G23" s="5">
        <v>-300</v>
      </c>
    </row>
    <row r="24" spans="2:7" ht="15" customHeight="1" x14ac:dyDescent="0.2">
      <c r="C24" s="7">
        <f>SUBTOTAL(9,C22:C23)</f>
        <v>3</v>
      </c>
      <c r="D24" s="15" t="s">
        <v>529</v>
      </c>
      <c r="E24" s="6">
        <f>SUBTOTAL(9,E22:E23)</f>
        <v>2500</v>
      </c>
      <c r="F24" s="6">
        <f>SUBTOTAL(9,F22:F23)</f>
        <v>487.04</v>
      </c>
      <c r="G24" s="6">
        <f>SUBTOTAL(9,G22:G23)</f>
        <v>-2012.96</v>
      </c>
    </row>
    <row r="25" spans="2:7" ht="15" customHeight="1" x14ac:dyDescent="0.2">
      <c r="B25" s="4"/>
      <c r="C25" s="8">
        <f>SUBTOTAL(9,C17:C24)</f>
        <v>7</v>
      </c>
      <c r="D25" s="16" t="s">
        <v>213</v>
      </c>
      <c r="E25" s="9">
        <f>SUBTOTAL(9,E17:E24)</f>
        <v>11900</v>
      </c>
      <c r="F25" s="9">
        <f>SUBTOTAL(9,F17:F24)</f>
        <v>930.60332000000005</v>
      </c>
      <c r="G25" s="9">
        <f>SUBTOTAL(9,G17:G24)</f>
        <v>-10969.396680000002</v>
      </c>
    </row>
    <row r="26" spans="2:7" ht="27" customHeight="1" x14ac:dyDescent="0.25">
      <c r="B26" s="1"/>
      <c r="C26" s="4"/>
      <c r="D26" s="14" t="s">
        <v>214</v>
      </c>
      <c r="E26" s="1"/>
      <c r="F26" s="1"/>
      <c r="G26" s="1"/>
    </row>
    <row r="27" spans="2:7" ht="14.25" customHeight="1" x14ac:dyDescent="0.2">
      <c r="B27" s="19">
        <v>3100</v>
      </c>
      <c r="C27" s="4"/>
      <c r="D27" s="20" t="s">
        <v>80</v>
      </c>
      <c r="E27" s="1"/>
      <c r="F27" s="1"/>
      <c r="G27" s="1"/>
    </row>
    <row r="28" spans="2:7" x14ac:dyDescent="0.2">
      <c r="C28" s="4">
        <v>1</v>
      </c>
      <c r="D28" s="3" t="s">
        <v>254</v>
      </c>
      <c r="E28" s="5">
        <v>16829</v>
      </c>
      <c r="F28" s="5">
        <v>915.77529000000004</v>
      </c>
      <c r="G28" s="5">
        <v>-15913.22471</v>
      </c>
    </row>
    <row r="29" spans="2:7" x14ac:dyDescent="0.2">
      <c r="C29" s="4">
        <v>2</v>
      </c>
      <c r="D29" s="3" t="s">
        <v>255</v>
      </c>
      <c r="E29" s="5">
        <v>202075</v>
      </c>
      <c r="F29" s="5">
        <v>12883.734420000001</v>
      </c>
      <c r="G29" s="5">
        <v>-189191.26558000001</v>
      </c>
    </row>
    <row r="30" spans="2:7" x14ac:dyDescent="0.2">
      <c r="C30" s="4">
        <v>5</v>
      </c>
      <c r="D30" s="3" t="s">
        <v>256</v>
      </c>
      <c r="E30" s="5">
        <v>45999</v>
      </c>
      <c r="F30" s="5">
        <v>2072.5256300000001</v>
      </c>
      <c r="G30" s="5">
        <v>-43926.474370000004</v>
      </c>
    </row>
    <row r="31" spans="2:7" x14ac:dyDescent="0.2">
      <c r="C31" s="4">
        <v>90</v>
      </c>
      <c r="D31" s="3" t="s">
        <v>257</v>
      </c>
      <c r="E31" s="5">
        <v>318</v>
      </c>
      <c r="F31" s="5">
        <v>1.7</v>
      </c>
      <c r="G31" s="5">
        <v>-316.3</v>
      </c>
    </row>
    <row r="32" spans="2:7" ht="15" customHeight="1" x14ac:dyDescent="0.2">
      <c r="C32" s="7">
        <f>SUBTOTAL(9,C28:C31)</f>
        <v>98</v>
      </c>
      <c r="D32" s="15" t="s">
        <v>530</v>
      </c>
      <c r="E32" s="6">
        <f>SUBTOTAL(9,E28:E31)</f>
        <v>265221</v>
      </c>
      <c r="F32" s="6">
        <f>SUBTOTAL(9,F28:F31)</f>
        <v>15873.735340000001</v>
      </c>
      <c r="G32" s="6">
        <f>SUBTOTAL(9,G28:G31)</f>
        <v>-249347.26466000002</v>
      </c>
    </row>
    <row r="33" spans="2:7" ht="15" customHeight="1" x14ac:dyDescent="0.2">
      <c r="B33" s="4"/>
      <c r="C33" s="8">
        <f>SUBTOTAL(9,C27:C32)</f>
        <v>98</v>
      </c>
      <c r="D33" s="16" t="s">
        <v>215</v>
      </c>
      <c r="E33" s="9">
        <f>SUBTOTAL(9,E27:E32)</f>
        <v>265221</v>
      </c>
      <c r="F33" s="9">
        <f>SUBTOTAL(9,F27:F32)</f>
        <v>15873.735340000001</v>
      </c>
      <c r="G33" s="9">
        <f>SUBTOTAL(9,G27:G32)</f>
        <v>-249347.26466000002</v>
      </c>
    </row>
    <row r="34" spans="2:7" ht="27" customHeight="1" x14ac:dyDescent="0.25">
      <c r="B34" s="1"/>
      <c r="C34" s="4"/>
      <c r="D34" s="14" t="s">
        <v>216</v>
      </c>
      <c r="E34" s="1"/>
      <c r="F34" s="1"/>
      <c r="G34" s="1"/>
    </row>
    <row r="35" spans="2:7" ht="14.25" customHeight="1" x14ac:dyDescent="0.2">
      <c r="B35" s="19">
        <v>3200</v>
      </c>
      <c r="C35" s="4"/>
      <c r="D35" s="20" t="s">
        <v>81</v>
      </c>
      <c r="E35" s="1"/>
      <c r="F35" s="1"/>
      <c r="G35" s="1"/>
    </row>
    <row r="36" spans="2:7" x14ac:dyDescent="0.2">
      <c r="C36" s="4">
        <v>2</v>
      </c>
      <c r="D36" s="3" t="s">
        <v>258</v>
      </c>
      <c r="E36" s="5">
        <v>0</v>
      </c>
      <c r="F36" s="5">
        <v>1</v>
      </c>
      <c r="G36" s="5">
        <v>1</v>
      </c>
    </row>
    <row r="37" spans="2:7" ht="15" customHeight="1" x14ac:dyDescent="0.2">
      <c r="C37" s="7">
        <f>SUBTOTAL(9,C36:C36)</f>
        <v>2</v>
      </c>
      <c r="D37" s="15" t="s">
        <v>531</v>
      </c>
      <c r="E37" s="6">
        <f>SUBTOTAL(9,E36:E36)</f>
        <v>0</v>
      </c>
      <c r="F37" s="6">
        <f>SUBTOTAL(9,F36:F36)</f>
        <v>1</v>
      </c>
      <c r="G37" s="6">
        <f>SUBTOTAL(9,G36:G36)</f>
        <v>1</v>
      </c>
    </row>
    <row r="38" spans="2:7" ht="14.25" customHeight="1" x14ac:dyDescent="0.2">
      <c r="B38" s="19">
        <v>3220</v>
      </c>
      <c r="C38" s="4"/>
      <c r="D38" s="20" t="s">
        <v>820</v>
      </c>
      <c r="E38" s="1"/>
      <c r="F38" s="1"/>
      <c r="G38" s="1"/>
    </row>
    <row r="39" spans="2:7" x14ac:dyDescent="0.2">
      <c r="C39" s="4">
        <v>1</v>
      </c>
      <c r="D39" s="3" t="s">
        <v>259</v>
      </c>
      <c r="E39" s="5">
        <v>5890</v>
      </c>
      <c r="F39" s="5">
        <v>0</v>
      </c>
      <c r="G39" s="5">
        <v>-5890</v>
      </c>
    </row>
    <row r="40" spans="2:7" x14ac:dyDescent="0.2">
      <c r="C40" s="4">
        <v>2</v>
      </c>
      <c r="D40" s="3" t="s">
        <v>258</v>
      </c>
      <c r="E40" s="5">
        <v>1231</v>
      </c>
      <c r="F40" s="5">
        <v>22.047999999999998</v>
      </c>
      <c r="G40" s="5">
        <v>-1208.952</v>
      </c>
    </row>
    <row r="41" spans="2:7" ht="15" customHeight="1" x14ac:dyDescent="0.2">
      <c r="C41" s="7">
        <f>SUBTOTAL(9,C39:C40)</f>
        <v>3</v>
      </c>
      <c r="D41" s="15" t="s">
        <v>532</v>
      </c>
      <c r="E41" s="6">
        <f>SUBTOTAL(9,E39:E40)</f>
        <v>7121</v>
      </c>
      <c r="F41" s="6">
        <f>SUBTOTAL(9,F39:F40)</f>
        <v>22.047999999999998</v>
      </c>
      <c r="G41" s="6">
        <f>SUBTOTAL(9,G39:G40)</f>
        <v>-7098.9520000000002</v>
      </c>
    </row>
    <row r="42" spans="2:7" ht="14.25" customHeight="1" x14ac:dyDescent="0.2">
      <c r="B42" s="19">
        <v>3222</v>
      </c>
      <c r="C42" s="4"/>
      <c r="D42" s="20" t="s">
        <v>821</v>
      </c>
      <c r="E42" s="1"/>
      <c r="F42" s="1"/>
      <c r="G42" s="1"/>
    </row>
    <row r="43" spans="2:7" x14ac:dyDescent="0.2">
      <c r="C43" s="4">
        <v>2</v>
      </c>
      <c r="D43" s="3" t="s">
        <v>258</v>
      </c>
      <c r="E43" s="5">
        <v>7846</v>
      </c>
      <c r="F43" s="5">
        <v>1335.2620300000001</v>
      </c>
      <c r="G43" s="5">
        <v>-6510.7379700000001</v>
      </c>
    </row>
    <row r="44" spans="2:7" ht="15" customHeight="1" x14ac:dyDescent="0.2">
      <c r="C44" s="7">
        <f>SUBTOTAL(9,C43:C43)</f>
        <v>2</v>
      </c>
      <c r="D44" s="15" t="s">
        <v>533</v>
      </c>
      <c r="E44" s="6">
        <f>SUBTOTAL(9,E43:E43)</f>
        <v>7846</v>
      </c>
      <c r="F44" s="6">
        <f>SUBTOTAL(9,F43:F43)</f>
        <v>1335.2620300000001</v>
      </c>
      <c r="G44" s="6">
        <f>SUBTOTAL(9,G43:G43)</f>
        <v>-6510.7379700000001</v>
      </c>
    </row>
    <row r="45" spans="2:7" ht="14.25" customHeight="1" x14ac:dyDescent="0.2">
      <c r="B45" s="19">
        <v>3225</v>
      </c>
      <c r="C45" s="4"/>
      <c r="D45" s="20" t="s">
        <v>82</v>
      </c>
      <c r="E45" s="1"/>
      <c r="F45" s="1"/>
      <c r="G45" s="1"/>
    </row>
    <row r="46" spans="2:7" x14ac:dyDescent="0.2">
      <c r="C46" s="4">
        <v>4</v>
      </c>
      <c r="D46" s="3" t="s">
        <v>260</v>
      </c>
      <c r="E46" s="5">
        <v>55119</v>
      </c>
      <c r="F46" s="5">
        <v>0</v>
      </c>
      <c r="G46" s="5">
        <v>-55119</v>
      </c>
    </row>
    <row r="47" spans="2:7" ht="15" customHeight="1" x14ac:dyDescent="0.2">
      <c r="C47" s="7">
        <f>SUBTOTAL(9,C46:C46)</f>
        <v>4</v>
      </c>
      <c r="D47" s="15" t="s">
        <v>534</v>
      </c>
      <c r="E47" s="6">
        <f>SUBTOTAL(9,E46:E46)</f>
        <v>55119</v>
      </c>
      <c r="F47" s="6">
        <f>SUBTOTAL(9,F46:F46)</f>
        <v>0</v>
      </c>
      <c r="G47" s="6">
        <f>SUBTOTAL(9,G46:G46)</f>
        <v>-55119</v>
      </c>
    </row>
    <row r="48" spans="2:7" ht="14.25" customHeight="1" x14ac:dyDescent="0.2">
      <c r="B48" s="19">
        <v>3229</v>
      </c>
      <c r="C48" s="4"/>
      <c r="D48" s="20" t="s">
        <v>83</v>
      </c>
      <c r="E48" s="1"/>
      <c r="F48" s="1"/>
      <c r="G48" s="1"/>
    </row>
    <row r="49" spans="2:7" x14ac:dyDescent="0.2">
      <c r="C49" s="4">
        <v>2</v>
      </c>
      <c r="D49" s="3" t="s">
        <v>258</v>
      </c>
      <c r="E49" s="5">
        <v>1786</v>
      </c>
      <c r="F49" s="5">
        <v>370.92</v>
      </c>
      <c r="G49" s="5">
        <v>-1415.08</v>
      </c>
    </row>
    <row r="50" spans="2:7" x14ac:dyDescent="0.2">
      <c r="C50" s="4">
        <v>61</v>
      </c>
      <c r="D50" s="3" t="s">
        <v>261</v>
      </c>
      <c r="E50" s="5">
        <v>1196</v>
      </c>
      <c r="F50" s="5">
        <v>0</v>
      </c>
      <c r="G50" s="5">
        <v>-1196</v>
      </c>
    </row>
    <row r="51" spans="2:7" ht="15" customHeight="1" x14ac:dyDescent="0.2">
      <c r="C51" s="7">
        <f>SUBTOTAL(9,C49:C50)</f>
        <v>63</v>
      </c>
      <c r="D51" s="15" t="s">
        <v>535</v>
      </c>
      <c r="E51" s="6">
        <f>SUBTOTAL(9,E49:E50)</f>
        <v>2982</v>
      </c>
      <c r="F51" s="6">
        <f>SUBTOTAL(9,F49:F50)</f>
        <v>370.92</v>
      </c>
      <c r="G51" s="6">
        <f>SUBTOTAL(9,G49:G50)</f>
        <v>-2611.08</v>
      </c>
    </row>
    <row r="52" spans="2:7" ht="14.25" customHeight="1" x14ac:dyDescent="0.2">
      <c r="B52" s="19">
        <v>3230</v>
      </c>
      <c r="C52" s="4"/>
      <c r="D52" s="20" t="s">
        <v>84</v>
      </c>
      <c r="E52" s="1"/>
      <c r="F52" s="1"/>
      <c r="G52" s="1"/>
    </row>
    <row r="53" spans="2:7" x14ac:dyDescent="0.2">
      <c r="C53" s="4">
        <v>1</v>
      </c>
      <c r="D53" s="3" t="s">
        <v>259</v>
      </c>
      <c r="E53" s="5">
        <v>46344</v>
      </c>
      <c r="F53" s="5">
        <v>11776.221809999999</v>
      </c>
      <c r="G53" s="5">
        <v>-34567.778189999997</v>
      </c>
    </row>
    <row r="54" spans="2:7" x14ac:dyDescent="0.2">
      <c r="C54" s="4">
        <v>2</v>
      </c>
      <c r="D54" s="3" t="s">
        <v>258</v>
      </c>
      <c r="E54" s="5">
        <v>10248</v>
      </c>
      <c r="F54" s="5">
        <v>376.15021000000002</v>
      </c>
      <c r="G54" s="5">
        <v>-9871.8497900000002</v>
      </c>
    </row>
    <row r="55" spans="2:7" ht="15" customHeight="1" x14ac:dyDescent="0.2">
      <c r="C55" s="7">
        <f>SUBTOTAL(9,C53:C54)</f>
        <v>3</v>
      </c>
      <c r="D55" s="15" t="s">
        <v>536</v>
      </c>
      <c r="E55" s="6">
        <f>SUBTOTAL(9,E53:E54)</f>
        <v>56592</v>
      </c>
      <c r="F55" s="6">
        <f>SUBTOTAL(9,F53:F54)</f>
        <v>12152.372019999999</v>
      </c>
      <c r="G55" s="6">
        <f>SUBTOTAL(9,G53:G54)</f>
        <v>-44439.627979999997</v>
      </c>
    </row>
    <row r="56" spans="2:7" ht="14.25" customHeight="1" x14ac:dyDescent="0.2">
      <c r="B56" s="19">
        <v>3256</v>
      </c>
      <c r="C56" s="4"/>
      <c r="D56" s="20" t="s">
        <v>85</v>
      </c>
      <c r="E56" s="1"/>
      <c r="F56" s="1"/>
      <c r="G56" s="1"/>
    </row>
    <row r="57" spans="2:7" x14ac:dyDescent="0.2">
      <c r="C57" s="4">
        <v>1</v>
      </c>
      <c r="D57" s="3" t="s">
        <v>259</v>
      </c>
      <c r="E57" s="5">
        <v>11676</v>
      </c>
      <c r="F57" s="5">
        <v>707.78200000000004</v>
      </c>
      <c r="G57" s="5">
        <v>-10968.218000000001</v>
      </c>
    </row>
    <row r="58" spans="2:7" x14ac:dyDescent="0.2">
      <c r="C58" s="4">
        <v>2</v>
      </c>
      <c r="D58" s="3" t="s">
        <v>258</v>
      </c>
      <c r="E58" s="5">
        <v>360</v>
      </c>
      <c r="F58" s="5">
        <v>2.5726200000000001</v>
      </c>
      <c r="G58" s="5">
        <v>-357.42738000000003</v>
      </c>
    </row>
    <row r="59" spans="2:7" ht="15" customHeight="1" x14ac:dyDescent="0.2">
      <c r="C59" s="7">
        <f>SUBTOTAL(9,C57:C58)</f>
        <v>3</v>
      </c>
      <c r="D59" s="15" t="s">
        <v>537</v>
      </c>
      <c r="E59" s="6">
        <f>SUBTOTAL(9,E57:E58)</f>
        <v>12036</v>
      </c>
      <c r="F59" s="6">
        <f>SUBTOTAL(9,F57:F58)</f>
        <v>710.35462000000007</v>
      </c>
      <c r="G59" s="6">
        <f>SUBTOTAL(9,G57:G58)</f>
        <v>-11325.64538</v>
      </c>
    </row>
    <row r="60" spans="2:7" ht="14.25" customHeight="1" x14ac:dyDescent="0.2">
      <c r="B60" s="19">
        <v>3280</v>
      </c>
      <c r="C60" s="4"/>
      <c r="D60" s="20" t="s">
        <v>86</v>
      </c>
      <c r="E60" s="1"/>
      <c r="F60" s="1"/>
      <c r="G60" s="1"/>
    </row>
    <row r="61" spans="2:7" x14ac:dyDescent="0.2">
      <c r="C61" s="4">
        <v>1</v>
      </c>
      <c r="D61" s="3" t="s">
        <v>262</v>
      </c>
      <c r="E61" s="5">
        <v>10</v>
      </c>
      <c r="F61" s="5">
        <v>260.77064000000001</v>
      </c>
      <c r="G61" s="5">
        <v>250.77063999999999</v>
      </c>
    </row>
    <row r="62" spans="2:7" x14ac:dyDescent="0.2">
      <c r="C62" s="4">
        <v>2</v>
      </c>
      <c r="D62" s="3" t="s">
        <v>258</v>
      </c>
      <c r="E62" s="5">
        <v>1369</v>
      </c>
      <c r="F62" s="5">
        <v>13.6</v>
      </c>
      <c r="G62" s="5">
        <v>-1355.4</v>
      </c>
    </row>
    <row r="63" spans="2:7" ht="15" customHeight="1" x14ac:dyDescent="0.2">
      <c r="C63" s="7">
        <f>SUBTOTAL(9,C61:C62)</f>
        <v>3</v>
      </c>
      <c r="D63" s="15" t="s">
        <v>538</v>
      </c>
      <c r="E63" s="6">
        <f>SUBTOTAL(9,E61:E62)</f>
        <v>1379</v>
      </c>
      <c r="F63" s="6">
        <f>SUBTOTAL(9,F61:F62)</f>
        <v>274.37064000000004</v>
      </c>
      <c r="G63" s="6">
        <f>SUBTOTAL(9,G61:G62)</f>
        <v>-1104.6293600000001</v>
      </c>
    </row>
    <row r="64" spans="2:7" ht="14.25" customHeight="1" x14ac:dyDescent="0.2">
      <c r="B64" s="19">
        <v>3281</v>
      </c>
      <c r="C64" s="4"/>
      <c r="D64" s="20" t="s">
        <v>87</v>
      </c>
      <c r="E64" s="1"/>
      <c r="F64" s="1"/>
      <c r="G64" s="1"/>
    </row>
    <row r="65" spans="2:7" x14ac:dyDescent="0.2">
      <c r="C65" s="4">
        <v>2</v>
      </c>
      <c r="D65" s="3" t="s">
        <v>258</v>
      </c>
      <c r="E65" s="5">
        <v>10</v>
      </c>
      <c r="F65" s="5">
        <v>0</v>
      </c>
      <c r="G65" s="5">
        <v>-10</v>
      </c>
    </row>
    <row r="66" spans="2:7" ht="15" customHeight="1" x14ac:dyDescent="0.2">
      <c r="C66" s="7">
        <f>SUBTOTAL(9,C65:C65)</f>
        <v>2</v>
      </c>
      <c r="D66" s="15" t="s">
        <v>539</v>
      </c>
      <c r="E66" s="6">
        <f>SUBTOTAL(9,E65:E65)</f>
        <v>10</v>
      </c>
      <c r="F66" s="6">
        <f>SUBTOTAL(9,F65:F65)</f>
        <v>0</v>
      </c>
      <c r="G66" s="6">
        <f>SUBTOTAL(9,G65:G65)</f>
        <v>-10</v>
      </c>
    </row>
    <row r="67" spans="2:7" ht="14.25" customHeight="1" x14ac:dyDescent="0.2">
      <c r="B67" s="19">
        <v>3288</v>
      </c>
      <c r="C67" s="4"/>
      <c r="D67" s="20" t="s">
        <v>88</v>
      </c>
      <c r="E67" s="1"/>
      <c r="F67" s="1"/>
      <c r="G67" s="1"/>
    </row>
    <row r="68" spans="2:7" x14ac:dyDescent="0.2">
      <c r="C68" s="4">
        <v>4</v>
      </c>
      <c r="D68" s="3" t="s">
        <v>260</v>
      </c>
      <c r="E68" s="5">
        <v>6026</v>
      </c>
      <c r="F68" s="5">
        <v>0</v>
      </c>
      <c r="G68" s="5">
        <v>-6026</v>
      </c>
    </row>
    <row r="69" spans="2:7" ht="15" customHeight="1" x14ac:dyDescent="0.2">
      <c r="C69" s="7">
        <f>SUBTOTAL(9,C68:C68)</f>
        <v>4</v>
      </c>
      <c r="D69" s="15" t="s">
        <v>540</v>
      </c>
      <c r="E69" s="6">
        <f>SUBTOTAL(9,E68:E68)</f>
        <v>6026</v>
      </c>
      <c r="F69" s="6">
        <f>SUBTOTAL(9,F68:F68)</f>
        <v>0</v>
      </c>
      <c r="G69" s="6">
        <f>SUBTOTAL(9,G68:G68)</f>
        <v>-6026</v>
      </c>
    </row>
    <row r="70" spans="2:7" ht="15" customHeight="1" x14ac:dyDescent="0.2">
      <c r="B70" s="4"/>
      <c r="C70" s="8">
        <f>SUBTOTAL(9,C35:C69)</f>
        <v>89</v>
      </c>
      <c r="D70" s="16" t="s">
        <v>217</v>
      </c>
      <c r="E70" s="9">
        <f>SUBTOTAL(9,E35:E69)</f>
        <v>149111</v>
      </c>
      <c r="F70" s="9">
        <f>SUBTOTAL(9,F35:F69)</f>
        <v>14866.327310000001</v>
      </c>
      <c r="G70" s="9">
        <f>SUBTOTAL(9,G35:G69)</f>
        <v>-134244.67268999998</v>
      </c>
    </row>
    <row r="71" spans="2:7" ht="27" customHeight="1" x14ac:dyDescent="0.25">
      <c r="B71" s="1"/>
      <c r="C71" s="4"/>
      <c r="D71" s="14" t="s">
        <v>218</v>
      </c>
      <c r="E71" s="1"/>
      <c r="F71" s="1"/>
      <c r="G71" s="1"/>
    </row>
    <row r="72" spans="2:7" ht="14.25" customHeight="1" x14ac:dyDescent="0.2">
      <c r="B72" s="19">
        <v>3300</v>
      </c>
      <c r="C72" s="4"/>
      <c r="D72" s="20" t="s">
        <v>89</v>
      </c>
      <c r="E72" s="1"/>
      <c r="F72" s="1"/>
      <c r="G72" s="1"/>
    </row>
    <row r="73" spans="2:7" x14ac:dyDescent="0.2">
      <c r="C73" s="4">
        <v>1</v>
      </c>
      <c r="D73" s="3" t="s">
        <v>263</v>
      </c>
      <c r="E73" s="5">
        <v>83</v>
      </c>
      <c r="F73" s="5">
        <v>0</v>
      </c>
      <c r="G73" s="5">
        <v>-83</v>
      </c>
    </row>
    <row r="74" spans="2:7" ht="15" customHeight="1" x14ac:dyDescent="0.2">
      <c r="C74" s="7">
        <f>SUBTOTAL(9,C73:C73)</f>
        <v>1</v>
      </c>
      <c r="D74" s="15" t="s">
        <v>541</v>
      </c>
      <c r="E74" s="6">
        <f>SUBTOTAL(9,E73:E73)</f>
        <v>83</v>
      </c>
      <c r="F74" s="6">
        <f>SUBTOTAL(9,F73:F73)</f>
        <v>0</v>
      </c>
      <c r="G74" s="6">
        <f>SUBTOTAL(9,G73:G73)</f>
        <v>-83</v>
      </c>
    </row>
    <row r="75" spans="2:7" ht="14.25" customHeight="1" x14ac:dyDescent="0.2">
      <c r="B75" s="19">
        <v>3320</v>
      </c>
      <c r="C75" s="4"/>
      <c r="D75" s="20" t="s">
        <v>90</v>
      </c>
      <c r="E75" s="1"/>
      <c r="F75" s="1"/>
      <c r="G75" s="1"/>
    </row>
    <row r="76" spans="2:7" x14ac:dyDescent="0.2">
      <c r="C76" s="4">
        <v>1</v>
      </c>
      <c r="D76" s="3" t="s">
        <v>263</v>
      </c>
      <c r="E76" s="5">
        <v>5645</v>
      </c>
      <c r="F76" s="5">
        <v>8.6660000000000004</v>
      </c>
      <c r="G76" s="5">
        <v>-5636.3339999999998</v>
      </c>
    </row>
    <row r="77" spans="2:7" x14ac:dyDescent="0.2">
      <c r="C77" s="4">
        <v>3</v>
      </c>
      <c r="D77" s="3" t="s">
        <v>264</v>
      </c>
      <c r="E77" s="5">
        <v>0</v>
      </c>
      <c r="F77" s="5">
        <v>76.408410000000003</v>
      </c>
      <c r="G77" s="5">
        <v>76.408410000000003</v>
      </c>
    </row>
    <row r="78" spans="2:7" ht="15" customHeight="1" x14ac:dyDescent="0.2">
      <c r="C78" s="7">
        <f>SUBTOTAL(9,C76:C77)</f>
        <v>4</v>
      </c>
      <c r="D78" s="15" t="s">
        <v>542</v>
      </c>
      <c r="E78" s="6">
        <f>SUBTOTAL(9,E76:E77)</f>
        <v>5645</v>
      </c>
      <c r="F78" s="6">
        <f>SUBTOTAL(9,F76:F77)</f>
        <v>85.07441</v>
      </c>
      <c r="G78" s="6">
        <f>SUBTOTAL(9,G76:G77)</f>
        <v>-5559.9255899999998</v>
      </c>
    </row>
    <row r="79" spans="2:7" ht="14.25" customHeight="1" x14ac:dyDescent="0.2">
      <c r="B79" s="19">
        <v>3322</v>
      </c>
      <c r="C79" s="4"/>
      <c r="D79" s="20" t="s">
        <v>91</v>
      </c>
      <c r="E79" s="1"/>
      <c r="F79" s="1"/>
      <c r="G79" s="1"/>
    </row>
    <row r="80" spans="2:7" x14ac:dyDescent="0.2">
      <c r="C80" s="4">
        <v>1</v>
      </c>
      <c r="D80" s="3" t="s">
        <v>263</v>
      </c>
      <c r="E80" s="5">
        <v>132</v>
      </c>
      <c r="F80" s="5">
        <v>60</v>
      </c>
      <c r="G80" s="5">
        <v>-72</v>
      </c>
    </row>
    <row r="81" spans="2:7" ht="15" customHeight="1" x14ac:dyDescent="0.2">
      <c r="C81" s="7">
        <f>SUBTOTAL(9,C80:C80)</f>
        <v>1</v>
      </c>
      <c r="D81" s="15" t="s">
        <v>543</v>
      </c>
      <c r="E81" s="6">
        <f>SUBTOTAL(9,E80:E80)</f>
        <v>132</v>
      </c>
      <c r="F81" s="6">
        <f>SUBTOTAL(9,F80:F80)</f>
        <v>60</v>
      </c>
      <c r="G81" s="6">
        <f>SUBTOTAL(9,G80:G80)</f>
        <v>-72</v>
      </c>
    </row>
    <row r="82" spans="2:7" ht="14.25" customHeight="1" x14ac:dyDescent="0.2">
      <c r="B82" s="19">
        <v>3323</v>
      </c>
      <c r="C82" s="4"/>
      <c r="D82" s="20" t="s">
        <v>92</v>
      </c>
      <c r="E82" s="1"/>
      <c r="F82" s="1"/>
      <c r="G82" s="1"/>
    </row>
    <row r="83" spans="2:7" x14ac:dyDescent="0.2">
      <c r="C83" s="4">
        <v>1</v>
      </c>
      <c r="D83" s="3" t="s">
        <v>263</v>
      </c>
      <c r="E83" s="5">
        <v>327</v>
      </c>
      <c r="F83" s="5">
        <v>0</v>
      </c>
      <c r="G83" s="5">
        <v>-327</v>
      </c>
    </row>
    <row r="84" spans="2:7" x14ac:dyDescent="0.2">
      <c r="C84" s="4">
        <v>2</v>
      </c>
      <c r="D84" s="3" t="s">
        <v>265</v>
      </c>
      <c r="E84" s="5">
        <v>24801</v>
      </c>
      <c r="F84" s="5">
        <v>965.57065</v>
      </c>
      <c r="G84" s="5">
        <v>-23835.429349999999</v>
      </c>
    </row>
    <row r="85" spans="2:7" ht="15" customHeight="1" x14ac:dyDescent="0.2">
      <c r="C85" s="7">
        <f>SUBTOTAL(9,C83:C84)</f>
        <v>3</v>
      </c>
      <c r="D85" s="15" t="s">
        <v>544</v>
      </c>
      <c r="E85" s="6">
        <f>SUBTOTAL(9,E83:E84)</f>
        <v>25128</v>
      </c>
      <c r="F85" s="6">
        <f>SUBTOTAL(9,F83:F84)</f>
        <v>965.57065</v>
      </c>
      <c r="G85" s="6">
        <f>SUBTOTAL(9,G83:G84)</f>
        <v>-24162.429349999999</v>
      </c>
    </row>
    <row r="86" spans="2:7" ht="14.25" customHeight="1" x14ac:dyDescent="0.2">
      <c r="B86" s="19">
        <v>3325</v>
      </c>
      <c r="C86" s="4"/>
      <c r="D86" s="20" t="s">
        <v>93</v>
      </c>
      <c r="E86" s="1"/>
      <c r="F86" s="1"/>
      <c r="G86" s="1"/>
    </row>
    <row r="87" spans="2:7" x14ac:dyDescent="0.2">
      <c r="C87" s="4">
        <v>1</v>
      </c>
      <c r="D87" s="3" t="s">
        <v>263</v>
      </c>
      <c r="E87" s="5">
        <v>24215</v>
      </c>
      <c r="F87" s="5">
        <v>0</v>
      </c>
      <c r="G87" s="5">
        <v>-24215</v>
      </c>
    </row>
    <row r="88" spans="2:7" ht="15" customHeight="1" x14ac:dyDescent="0.2">
      <c r="C88" s="7">
        <f>SUBTOTAL(9,C87:C87)</f>
        <v>1</v>
      </c>
      <c r="D88" s="15" t="s">
        <v>545</v>
      </c>
      <c r="E88" s="6">
        <f>SUBTOTAL(9,E87:E87)</f>
        <v>24215</v>
      </c>
      <c r="F88" s="6">
        <f>SUBTOTAL(9,F87:F87)</f>
        <v>0</v>
      </c>
      <c r="G88" s="6">
        <f>SUBTOTAL(9,G87:G87)</f>
        <v>-24215</v>
      </c>
    </row>
    <row r="89" spans="2:7" ht="14.25" customHeight="1" x14ac:dyDescent="0.2">
      <c r="B89" s="19">
        <v>3326</v>
      </c>
      <c r="C89" s="4"/>
      <c r="D89" s="20" t="s">
        <v>94</v>
      </c>
      <c r="E89" s="1"/>
      <c r="F89" s="1"/>
      <c r="G89" s="1"/>
    </row>
    <row r="90" spans="2:7" x14ac:dyDescent="0.2">
      <c r="C90" s="4">
        <v>1</v>
      </c>
      <c r="D90" s="3" t="s">
        <v>263</v>
      </c>
      <c r="E90" s="5">
        <v>10428</v>
      </c>
      <c r="F90" s="5">
        <v>1686.4141400000001</v>
      </c>
      <c r="G90" s="5">
        <v>-8741.5858599999992</v>
      </c>
    </row>
    <row r="91" spans="2:7" x14ac:dyDescent="0.2">
      <c r="C91" s="4">
        <v>2</v>
      </c>
      <c r="D91" s="3" t="s">
        <v>259</v>
      </c>
      <c r="E91" s="5">
        <v>15435</v>
      </c>
      <c r="F91" s="5">
        <v>0</v>
      </c>
      <c r="G91" s="5">
        <v>-15435</v>
      </c>
    </row>
    <row r="92" spans="2:7" ht="15" customHeight="1" x14ac:dyDescent="0.2">
      <c r="C92" s="7">
        <f>SUBTOTAL(9,C90:C91)</f>
        <v>3</v>
      </c>
      <c r="D92" s="15" t="s">
        <v>546</v>
      </c>
      <c r="E92" s="6">
        <f>SUBTOTAL(9,E90:E91)</f>
        <v>25863</v>
      </c>
      <c r="F92" s="6">
        <f>SUBTOTAL(9,F90:F91)</f>
        <v>1686.4141400000001</v>
      </c>
      <c r="G92" s="6">
        <f>SUBTOTAL(9,G90:G91)</f>
        <v>-24176.585859999999</v>
      </c>
    </row>
    <row r="93" spans="2:7" ht="14.25" customHeight="1" x14ac:dyDescent="0.2">
      <c r="B93" s="19">
        <v>3329</v>
      </c>
      <c r="C93" s="4"/>
      <c r="D93" s="20" t="s">
        <v>95</v>
      </c>
      <c r="E93" s="1"/>
      <c r="F93" s="1"/>
      <c r="G93" s="1"/>
    </row>
    <row r="94" spans="2:7" x14ac:dyDescent="0.2">
      <c r="C94" s="4">
        <v>1</v>
      </c>
      <c r="D94" s="3" t="s">
        <v>263</v>
      </c>
      <c r="E94" s="5">
        <v>6439</v>
      </c>
      <c r="F94" s="5">
        <v>721.52626999999995</v>
      </c>
      <c r="G94" s="5">
        <v>-5717.4737299999997</v>
      </c>
    </row>
    <row r="95" spans="2:7" x14ac:dyDescent="0.2">
      <c r="C95" s="4">
        <v>2</v>
      </c>
      <c r="D95" s="3" t="s">
        <v>259</v>
      </c>
      <c r="E95" s="5">
        <v>19027</v>
      </c>
      <c r="F95" s="5">
        <v>10590.484</v>
      </c>
      <c r="G95" s="5">
        <v>-8436.5159999999996</v>
      </c>
    </row>
    <row r="96" spans="2:7" ht="15" customHeight="1" x14ac:dyDescent="0.2">
      <c r="C96" s="7">
        <f>SUBTOTAL(9,C94:C95)</f>
        <v>3</v>
      </c>
      <c r="D96" s="15" t="s">
        <v>547</v>
      </c>
      <c r="E96" s="6">
        <f>SUBTOTAL(9,E94:E95)</f>
        <v>25466</v>
      </c>
      <c r="F96" s="6">
        <f>SUBTOTAL(9,F94:F95)</f>
        <v>11312.010270000001</v>
      </c>
      <c r="G96" s="6">
        <f>SUBTOTAL(9,G94:G95)</f>
        <v>-14153.989729999999</v>
      </c>
    </row>
    <row r="97" spans="2:7" ht="14.25" customHeight="1" x14ac:dyDescent="0.2">
      <c r="B97" s="19">
        <v>3334</v>
      </c>
      <c r="C97" s="4"/>
      <c r="D97" s="20" t="s">
        <v>96</v>
      </c>
      <c r="E97" s="1"/>
      <c r="F97" s="1"/>
      <c r="G97" s="1"/>
    </row>
    <row r="98" spans="2:7" x14ac:dyDescent="0.2">
      <c r="C98" s="4">
        <v>1</v>
      </c>
      <c r="D98" s="3" t="s">
        <v>263</v>
      </c>
      <c r="E98" s="5">
        <v>5649</v>
      </c>
      <c r="F98" s="5">
        <v>320.21274</v>
      </c>
      <c r="G98" s="5">
        <v>-5328.7872600000001</v>
      </c>
    </row>
    <row r="99" spans="2:7" x14ac:dyDescent="0.2">
      <c r="C99" s="4">
        <v>2</v>
      </c>
      <c r="D99" s="3" t="s">
        <v>259</v>
      </c>
      <c r="E99" s="5">
        <v>9259</v>
      </c>
      <c r="F99" s="5">
        <v>187.06639999999999</v>
      </c>
      <c r="G99" s="5">
        <v>-9071.9336000000003</v>
      </c>
    </row>
    <row r="100" spans="2:7" x14ac:dyDescent="0.2">
      <c r="C100" s="4">
        <v>70</v>
      </c>
      <c r="D100" s="3" t="s">
        <v>266</v>
      </c>
      <c r="E100" s="5">
        <v>1900</v>
      </c>
      <c r="F100" s="5">
        <v>112.5804</v>
      </c>
      <c r="G100" s="5">
        <v>-1787.4195999999999</v>
      </c>
    </row>
    <row r="101" spans="2:7" ht="15" customHeight="1" x14ac:dyDescent="0.2">
      <c r="C101" s="7">
        <f>SUBTOTAL(9,C98:C100)</f>
        <v>73</v>
      </c>
      <c r="D101" s="15" t="s">
        <v>548</v>
      </c>
      <c r="E101" s="6">
        <f>SUBTOTAL(9,E98:E100)</f>
        <v>16808</v>
      </c>
      <c r="F101" s="6">
        <f>SUBTOTAL(9,F98:F100)</f>
        <v>619.85953999999992</v>
      </c>
      <c r="G101" s="6">
        <f>SUBTOTAL(9,G98:G100)</f>
        <v>-16188.140460000001</v>
      </c>
    </row>
    <row r="102" spans="2:7" ht="14.25" customHeight="1" x14ac:dyDescent="0.2">
      <c r="B102" s="19">
        <v>3339</v>
      </c>
      <c r="C102" s="4"/>
      <c r="D102" s="20" t="s">
        <v>549</v>
      </c>
      <c r="E102" s="1"/>
      <c r="F102" s="1"/>
      <c r="G102" s="1"/>
    </row>
    <row r="103" spans="2:7" x14ac:dyDescent="0.2">
      <c r="C103" s="4">
        <v>2</v>
      </c>
      <c r="D103" s="3" t="s">
        <v>267</v>
      </c>
      <c r="E103" s="5">
        <v>6678</v>
      </c>
      <c r="F103" s="5">
        <v>538.45000000000005</v>
      </c>
      <c r="G103" s="5">
        <v>-6139.55</v>
      </c>
    </row>
    <row r="104" spans="2:7" x14ac:dyDescent="0.2">
      <c r="C104" s="4">
        <v>4</v>
      </c>
      <c r="D104" s="3" t="s">
        <v>268</v>
      </c>
      <c r="E104" s="5">
        <v>159</v>
      </c>
      <c r="F104" s="5">
        <v>5.51</v>
      </c>
      <c r="G104" s="5">
        <v>-153.49</v>
      </c>
    </row>
    <row r="105" spans="2:7" x14ac:dyDescent="0.2">
      <c r="C105" s="4">
        <v>7</v>
      </c>
      <c r="D105" s="3" t="s">
        <v>259</v>
      </c>
      <c r="E105" s="5">
        <v>6248</v>
      </c>
      <c r="F105" s="5">
        <v>0</v>
      </c>
      <c r="G105" s="5">
        <v>-6248</v>
      </c>
    </row>
    <row r="106" spans="2:7" ht="15" customHeight="1" x14ac:dyDescent="0.2">
      <c r="C106" s="7">
        <f>SUBTOTAL(9,C103:C105)</f>
        <v>13</v>
      </c>
      <c r="D106" s="15" t="s">
        <v>550</v>
      </c>
      <c r="E106" s="6">
        <f>SUBTOTAL(9,E103:E105)</f>
        <v>13085</v>
      </c>
      <c r="F106" s="6">
        <f>SUBTOTAL(9,F103:F105)</f>
        <v>543.96</v>
      </c>
      <c r="G106" s="6">
        <f>SUBTOTAL(9,G103:G105)</f>
        <v>-12541.04</v>
      </c>
    </row>
    <row r="107" spans="2:7" ht="14.25" customHeight="1" x14ac:dyDescent="0.2">
      <c r="B107" s="19">
        <v>3342</v>
      </c>
      <c r="C107" s="4"/>
      <c r="D107" s="20" t="s">
        <v>97</v>
      </c>
      <c r="E107" s="1"/>
      <c r="F107" s="1"/>
      <c r="G107" s="1"/>
    </row>
    <row r="108" spans="2:7" x14ac:dyDescent="0.2">
      <c r="C108" s="4">
        <v>1</v>
      </c>
      <c r="D108" s="3" t="s">
        <v>263</v>
      </c>
      <c r="E108" s="5">
        <v>19601</v>
      </c>
      <c r="F108" s="5">
        <v>436.56738000000001</v>
      </c>
      <c r="G108" s="5">
        <v>-19164.43262</v>
      </c>
    </row>
    <row r="109" spans="2:7" x14ac:dyDescent="0.2">
      <c r="C109" s="4">
        <v>2</v>
      </c>
      <c r="D109" s="3" t="s">
        <v>269</v>
      </c>
      <c r="E109" s="5">
        <v>3883</v>
      </c>
      <c r="F109" s="5">
        <v>0</v>
      </c>
      <c r="G109" s="5">
        <v>-3883</v>
      </c>
    </row>
    <row r="110" spans="2:7" ht="15" customHeight="1" x14ac:dyDescent="0.2">
      <c r="C110" s="7">
        <f>SUBTOTAL(9,C108:C109)</f>
        <v>3</v>
      </c>
      <c r="D110" s="15" t="s">
        <v>551</v>
      </c>
      <c r="E110" s="6">
        <f>SUBTOTAL(9,E108:E109)</f>
        <v>23484</v>
      </c>
      <c r="F110" s="6">
        <f>SUBTOTAL(9,F108:F109)</f>
        <v>436.56738000000001</v>
      </c>
      <c r="G110" s="6">
        <f>SUBTOTAL(9,G108:G109)</f>
        <v>-23047.43262</v>
      </c>
    </row>
    <row r="111" spans="2:7" ht="15" customHeight="1" x14ac:dyDescent="0.2">
      <c r="B111" s="4"/>
      <c r="C111" s="8">
        <f>SUBTOTAL(9,C72:C110)</f>
        <v>105</v>
      </c>
      <c r="D111" s="16" t="s">
        <v>219</v>
      </c>
      <c r="E111" s="9">
        <f>SUBTOTAL(9,E72:E110)</f>
        <v>159909</v>
      </c>
      <c r="F111" s="9">
        <f>SUBTOTAL(9,F72:F110)</f>
        <v>15709.456390000003</v>
      </c>
      <c r="G111" s="9">
        <f>SUBTOTAL(9,G72:G110)</f>
        <v>-144199.54360999999</v>
      </c>
    </row>
    <row r="112" spans="2:7" ht="27" customHeight="1" x14ac:dyDescent="0.25">
      <c r="B112" s="1"/>
      <c r="C112" s="4"/>
      <c r="D112" s="14" t="s">
        <v>220</v>
      </c>
      <c r="E112" s="1"/>
      <c r="F112" s="1"/>
      <c r="G112" s="1"/>
    </row>
    <row r="113" spans="2:7" ht="14.25" customHeight="1" x14ac:dyDescent="0.2">
      <c r="B113" s="19">
        <v>3400</v>
      </c>
      <c r="C113" s="4"/>
      <c r="D113" s="20" t="s">
        <v>98</v>
      </c>
      <c r="E113" s="1"/>
      <c r="F113" s="1"/>
      <c r="G113" s="1"/>
    </row>
    <row r="114" spans="2:7" x14ac:dyDescent="0.2">
      <c r="C114" s="4">
        <v>1</v>
      </c>
      <c r="D114" s="3" t="s">
        <v>270</v>
      </c>
      <c r="E114" s="5">
        <v>5355</v>
      </c>
      <c r="F114" s="5">
        <v>170.03505000000001</v>
      </c>
      <c r="G114" s="5">
        <v>-5184.9649499999996</v>
      </c>
    </row>
    <row r="115" spans="2:7" x14ac:dyDescent="0.2">
      <c r="C115" s="4">
        <v>2</v>
      </c>
      <c r="D115" s="3" t="s">
        <v>260</v>
      </c>
      <c r="E115" s="5">
        <v>1241</v>
      </c>
      <c r="F115" s="5">
        <v>0</v>
      </c>
      <c r="G115" s="5">
        <v>-1241</v>
      </c>
    </row>
    <row r="116" spans="2:7" ht="15" customHeight="1" x14ac:dyDescent="0.2">
      <c r="C116" s="7">
        <f>SUBTOTAL(9,C114:C115)</f>
        <v>3</v>
      </c>
      <c r="D116" s="15" t="s">
        <v>552</v>
      </c>
      <c r="E116" s="6">
        <f>SUBTOTAL(9,E114:E115)</f>
        <v>6596</v>
      </c>
      <c r="F116" s="6">
        <f>SUBTOTAL(9,F114:F115)</f>
        <v>170.03505000000001</v>
      </c>
      <c r="G116" s="6">
        <f>SUBTOTAL(9,G114:G115)</f>
        <v>-6425.9649499999996</v>
      </c>
    </row>
    <row r="117" spans="2:7" ht="14.25" customHeight="1" x14ac:dyDescent="0.2">
      <c r="B117" s="19">
        <v>3410</v>
      </c>
      <c r="C117" s="4"/>
      <c r="D117" s="20" t="s">
        <v>99</v>
      </c>
      <c r="E117" s="1"/>
      <c r="F117" s="1"/>
      <c r="G117" s="1"/>
    </row>
    <row r="118" spans="2:7" x14ac:dyDescent="0.2">
      <c r="C118" s="4">
        <v>1</v>
      </c>
      <c r="D118" s="3" t="s">
        <v>271</v>
      </c>
      <c r="E118" s="5">
        <v>385310</v>
      </c>
      <c r="F118" s="5">
        <v>28426.55143</v>
      </c>
      <c r="G118" s="5">
        <v>-356883.44857000001</v>
      </c>
    </row>
    <row r="119" spans="2:7" x14ac:dyDescent="0.2">
      <c r="C119" s="4">
        <v>2</v>
      </c>
      <c r="D119" s="3" t="s">
        <v>272</v>
      </c>
      <c r="E119" s="5">
        <v>23200</v>
      </c>
      <c r="F119" s="5">
        <v>2377.7241800000002</v>
      </c>
      <c r="G119" s="5">
        <v>-20822.275819999999</v>
      </c>
    </row>
    <row r="120" spans="2:7" x14ac:dyDescent="0.2">
      <c r="C120" s="4">
        <v>3</v>
      </c>
      <c r="D120" s="3" t="s">
        <v>248</v>
      </c>
      <c r="E120" s="5">
        <v>1817</v>
      </c>
      <c r="F120" s="5">
        <v>55.43524</v>
      </c>
      <c r="G120" s="5">
        <v>-1761.56476</v>
      </c>
    </row>
    <row r="121" spans="2:7" x14ac:dyDescent="0.2">
      <c r="C121" s="4">
        <v>4</v>
      </c>
      <c r="D121" s="3" t="s">
        <v>273</v>
      </c>
      <c r="E121" s="5">
        <v>5946</v>
      </c>
      <c r="F121" s="5">
        <v>2907.0973600000002</v>
      </c>
      <c r="G121" s="5">
        <v>-3038.9026399999998</v>
      </c>
    </row>
    <row r="122" spans="2:7" ht="15" customHeight="1" x14ac:dyDescent="0.2">
      <c r="C122" s="7">
        <f>SUBTOTAL(9,C118:C121)</f>
        <v>10</v>
      </c>
      <c r="D122" s="15" t="s">
        <v>553</v>
      </c>
      <c r="E122" s="6">
        <f>SUBTOTAL(9,E118:E121)</f>
        <v>416273</v>
      </c>
      <c r="F122" s="6">
        <f>SUBTOTAL(9,F118:F121)</f>
        <v>33766.808210000003</v>
      </c>
      <c r="G122" s="6">
        <f>SUBTOTAL(9,G118:G121)</f>
        <v>-382506.19178999995</v>
      </c>
    </row>
    <row r="123" spans="2:7" ht="14.25" customHeight="1" x14ac:dyDescent="0.2">
      <c r="B123" s="19">
        <v>3430</v>
      </c>
      <c r="C123" s="4"/>
      <c r="D123" s="20" t="s">
        <v>100</v>
      </c>
      <c r="E123" s="1"/>
      <c r="F123" s="1"/>
      <c r="G123" s="1"/>
    </row>
    <row r="124" spans="2:7" x14ac:dyDescent="0.2">
      <c r="C124" s="4">
        <v>2</v>
      </c>
      <c r="D124" s="3" t="s">
        <v>274</v>
      </c>
      <c r="E124" s="5">
        <v>88129</v>
      </c>
      <c r="F124" s="5">
        <v>4861.34861</v>
      </c>
      <c r="G124" s="5">
        <v>-83267.651389999999</v>
      </c>
    </row>
    <row r="125" spans="2:7" x14ac:dyDescent="0.2">
      <c r="C125" s="4">
        <v>3</v>
      </c>
      <c r="D125" s="3" t="s">
        <v>275</v>
      </c>
      <c r="E125" s="5">
        <v>24412</v>
      </c>
      <c r="F125" s="5">
        <v>1508.5037500000001</v>
      </c>
      <c r="G125" s="5">
        <v>-22903.49625</v>
      </c>
    </row>
    <row r="126" spans="2:7" x14ac:dyDescent="0.2">
      <c r="C126" s="4">
        <v>4</v>
      </c>
      <c r="D126" s="3" t="s">
        <v>67</v>
      </c>
      <c r="E126" s="5">
        <v>2335</v>
      </c>
      <c r="F126" s="5">
        <v>0</v>
      </c>
      <c r="G126" s="5">
        <v>-2335</v>
      </c>
    </row>
    <row r="127" spans="2:7" ht="15" customHeight="1" x14ac:dyDescent="0.2">
      <c r="C127" s="7">
        <f>SUBTOTAL(9,C124:C126)</f>
        <v>9</v>
      </c>
      <c r="D127" s="15" t="s">
        <v>554</v>
      </c>
      <c r="E127" s="6">
        <f>SUBTOTAL(9,E124:E126)</f>
        <v>114876</v>
      </c>
      <c r="F127" s="6">
        <f>SUBTOTAL(9,F124:F126)</f>
        <v>6369.8523599999999</v>
      </c>
      <c r="G127" s="6">
        <f>SUBTOTAL(9,G124:G126)</f>
        <v>-108506.14764</v>
      </c>
    </row>
    <row r="128" spans="2:7" ht="14.25" customHeight="1" x14ac:dyDescent="0.2">
      <c r="B128" s="19">
        <v>3432</v>
      </c>
      <c r="C128" s="4"/>
      <c r="D128" s="20" t="s">
        <v>822</v>
      </c>
      <c r="E128" s="1"/>
      <c r="F128" s="1"/>
      <c r="G128" s="1"/>
    </row>
    <row r="129" spans="2:7" x14ac:dyDescent="0.2">
      <c r="C129" s="4">
        <v>3</v>
      </c>
      <c r="D129" s="3" t="s">
        <v>275</v>
      </c>
      <c r="E129" s="5">
        <v>1033</v>
      </c>
      <c r="F129" s="5">
        <v>40.362520000000004</v>
      </c>
      <c r="G129" s="5">
        <v>-992.63747999999998</v>
      </c>
    </row>
    <row r="130" spans="2:7" ht="15" customHeight="1" x14ac:dyDescent="0.2">
      <c r="C130" s="7">
        <f>SUBTOTAL(9,C129:C129)</f>
        <v>3</v>
      </c>
      <c r="D130" s="15" t="s">
        <v>555</v>
      </c>
      <c r="E130" s="6">
        <f>SUBTOTAL(9,E129:E129)</f>
        <v>1033</v>
      </c>
      <c r="F130" s="6">
        <f>SUBTOTAL(9,F129:F129)</f>
        <v>40.362520000000004</v>
      </c>
      <c r="G130" s="6">
        <f>SUBTOTAL(9,G129:G129)</f>
        <v>-992.63747999999998</v>
      </c>
    </row>
    <row r="131" spans="2:7" ht="14.25" customHeight="1" x14ac:dyDescent="0.2">
      <c r="B131" s="19">
        <v>3440</v>
      </c>
      <c r="C131" s="4"/>
      <c r="D131" s="20" t="s">
        <v>101</v>
      </c>
      <c r="E131" s="1"/>
      <c r="F131" s="1"/>
      <c r="G131" s="1"/>
    </row>
    <row r="132" spans="2:7" x14ac:dyDescent="0.2">
      <c r="C132" s="4">
        <v>1</v>
      </c>
      <c r="D132" s="3" t="s">
        <v>276</v>
      </c>
      <c r="E132" s="5">
        <v>258348</v>
      </c>
      <c r="F132" s="5">
        <v>22444.451000000001</v>
      </c>
      <c r="G132" s="5">
        <v>-235903.549</v>
      </c>
    </row>
    <row r="133" spans="2:7" x14ac:dyDescent="0.2">
      <c r="C133" s="4">
        <v>2</v>
      </c>
      <c r="D133" s="3" t="s">
        <v>277</v>
      </c>
      <c r="E133" s="5">
        <v>272715</v>
      </c>
      <c r="F133" s="5">
        <v>6305.2892000000002</v>
      </c>
      <c r="G133" s="5">
        <v>-266409.7108</v>
      </c>
    </row>
    <row r="134" spans="2:7" x14ac:dyDescent="0.2">
      <c r="C134" s="4">
        <v>3</v>
      </c>
      <c r="D134" s="3" t="s">
        <v>250</v>
      </c>
      <c r="E134" s="5">
        <v>75489</v>
      </c>
      <c r="F134" s="5">
        <v>2695.9335700000001</v>
      </c>
      <c r="G134" s="5">
        <v>-72793.066430000006</v>
      </c>
    </row>
    <row r="135" spans="2:7" x14ac:dyDescent="0.2">
      <c r="C135" s="4">
        <v>4</v>
      </c>
      <c r="D135" s="3" t="s">
        <v>278</v>
      </c>
      <c r="E135" s="5">
        <v>1996</v>
      </c>
      <c r="F135" s="5">
        <v>185.84</v>
      </c>
      <c r="G135" s="5">
        <v>-1810.16</v>
      </c>
    </row>
    <row r="136" spans="2:7" x14ac:dyDescent="0.2">
      <c r="C136" s="4">
        <v>6</v>
      </c>
      <c r="D136" s="3" t="s">
        <v>279</v>
      </c>
      <c r="E136" s="5">
        <v>268284</v>
      </c>
      <c r="F136" s="5">
        <v>16419.968000000001</v>
      </c>
      <c r="G136" s="5">
        <v>-251864.03200000001</v>
      </c>
    </row>
    <row r="137" spans="2:7" x14ac:dyDescent="0.2">
      <c r="C137" s="4">
        <v>7</v>
      </c>
      <c r="D137" s="3" t="s">
        <v>280</v>
      </c>
      <c r="E137" s="5">
        <v>831643</v>
      </c>
      <c r="F137" s="5">
        <v>72229.64834</v>
      </c>
      <c r="G137" s="5">
        <v>-759413.35166000004</v>
      </c>
    </row>
    <row r="138" spans="2:7" x14ac:dyDescent="0.2">
      <c r="C138" s="4">
        <v>8</v>
      </c>
      <c r="D138" s="3" t="s">
        <v>281</v>
      </c>
      <c r="E138" s="5">
        <v>21258</v>
      </c>
      <c r="F138" s="5">
        <v>0</v>
      </c>
      <c r="G138" s="5">
        <v>-21258</v>
      </c>
    </row>
    <row r="139" spans="2:7" ht="15" customHeight="1" x14ac:dyDescent="0.2">
      <c r="C139" s="7">
        <f>SUBTOTAL(9,C132:C138)</f>
        <v>31</v>
      </c>
      <c r="D139" s="15" t="s">
        <v>556</v>
      </c>
      <c r="E139" s="6">
        <f>SUBTOTAL(9,E132:E138)</f>
        <v>1729733</v>
      </c>
      <c r="F139" s="6">
        <f>SUBTOTAL(9,F132:F138)</f>
        <v>120281.13011</v>
      </c>
      <c r="G139" s="6">
        <f>SUBTOTAL(9,G132:G138)</f>
        <v>-1609451.8698900002</v>
      </c>
    </row>
    <row r="140" spans="2:7" ht="14.25" customHeight="1" x14ac:dyDescent="0.2">
      <c r="B140" s="19">
        <v>3442</v>
      </c>
      <c r="C140" s="4"/>
      <c r="D140" s="20" t="s">
        <v>102</v>
      </c>
      <c r="E140" s="1"/>
      <c r="F140" s="1"/>
      <c r="G140" s="1"/>
    </row>
    <row r="141" spans="2:7" x14ac:dyDescent="0.2">
      <c r="C141" s="4">
        <v>2</v>
      </c>
      <c r="D141" s="3" t="s">
        <v>270</v>
      </c>
      <c r="E141" s="5">
        <v>16255</v>
      </c>
      <c r="F141" s="5">
        <v>813.07874000000004</v>
      </c>
      <c r="G141" s="5">
        <v>-15441.921259999999</v>
      </c>
    </row>
    <row r="142" spans="2:7" x14ac:dyDescent="0.2">
      <c r="C142" s="4">
        <v>3</v>
      </c>
      <c r="D142" s="3" t="s">
        <v>282</v>
      </c>
      <c r="E142" s="5">
        <v>18075</v>
      </c>
      <c r="F142" s="5">
        <v>502.04011000000003</v>
      </c>
      <c r="G142" s="5">
        <v>-17572.959889999998</v>
      </c>
    </row>
    <row r="143" spans="2:7" ht="15" customHeight="1" x14ac:dyDescent="0.2">
      <c r="C143" s="7">
        <f>SUBTOTAL(9,C141:C142)</f>
        <v>5</v>
      </c>
      <c r="D143" s="15" t="s">
        <v>557</v>
      </c>
      <c r="E143" s="6">
        <f>SUBTOTAL(9,E141:E142)</f>
        <v>34330</v>
      </c>
      <c r="F143" s="6">
        <f>SUBTOTAL(9,F141:F142)</f>
        <v>1315.1188500000001</v>
      </c>
      <c r="G143" s="6">
        <f>SUBTOTAL(9,G141:G142)</f>
        <v>-33014.881150000001</v>
      </c>
    </row>
    <row r="144" spans="2:7" ht="14.25" customHeight="1" x14ac:dyDescent="0.2">
      <c r="B144" s="19">
        <v>3444</v>
      </c>
      <c r="C144" s="4"/>
      <c r="D144" s="20" t="s">
        <v>103</v>
      </c>
      <c r="E144" s="1"/>
      <c r="F144" s="1"/>
      <c r="G144" s="1"/>
    </row>
    <row r="145" spans="2:7" x14ac:dyDescent="0.2">
      <c r="C145" s="4">
        <v>2</v>
      </c>
      <c r="D145" s="3" t="s">
        <v>283</v>
      </c>
      <c r="E145" s="5">
        <v>14500</v>
      </c>
      <c r="F145" s="5">
        <v>236.262</v>
      </c>
      <c r="G145" s="5">
        <v>-14263.737999999999</v>
      </c>
    </row>
    <row r="146" spans="2:7" ht="15" customHeight="1" x14ac:dyDescent="0.2">
      <c r="C146" s="7">
        <f>SUBTOTAL(9,C145:C145)</f>
        <v>2</v>
      </c>
      <c r="D146" s="15" t="s">
        <v>558</v>
      </c>
      <c r="E146" s="6">
        <f>SUBTOTAL(9,E145:E145)</f>
        <v>14500</v>
      </c>
      <c r="F146" s="6">
        <f>SUBTOTAL(9,F145:F145)</f>
        <v>236.262</v>
      </c>
      <c r="G146" s="6">
        <f>SUBTOTAL(9,G145:G145)</f>
        <v>-14263.737999999999</v>
      </c>
    </row>
    <row r="147" spans="2:7" ht="14.25" customHeight="1" x14ac:dyDescent="0.2">
      <c r="B147" s="19">
        <v>3451</v>
      </c>
      <c r="C147" s="4"/>
      <c r="D147" s="20" t="s">
        <v>104</v>
      </c>
      <c r="E147" s="1"/>
      <c r="F147" s="1"/>
      <c r="G147" s="1"/>
    </row>
    <row r="148" spans="2:7" x14ac:dyDescent="0.2">
      <c r="C148" s="4">
        <v>1</v>
      </c>
      <c r="D148" s="3" t="s">
        <v>266</v>
      </c>
      <c r="E148" s="5">
        <v>146966</v>
      </c>
      <c r="F148" s="5">
        <v>1595.558</v>
      </c>
      <c r="G148" s="5">
        <v>-145370.44200000001</v>
      </c>
    </row>
    <row r="149" spans="2:7" x14ac:dyDescent="0.2">
      <c r="C149" s="4">
        <v>3</v>
      </c>
      <c r="D149" s="3" t="s">
        <v>270</v>
      </c>
      <c r="E149" s="5">
        <v>26126</v>
      </c>
      <c r="F149" s="5">
        <v>3277.40128</v>
      </c>
      <c r="G149" s="5">
        <v>-22848.598720000002</v>
      </c>
    </row>
    <row r="150" spans="2:7" x14ac:dyDescent="0.2">
      <c r="C150" s="4">
        <v>6</v>
      </c>
      <c r="D150" s="3" t="s">
        <v>284</v>
      </c>
      <c r="E150" s="5">
        <v>2173</v>
      </c>
      <c r="F150" s="5">
        <v>2566.0557600000002</v>
      </c>
      <c r="G150" s="5">
        <v>393.05576000000002</v>
      </c>
    </row>
    <row r="151" spans="2:7" x14ac:dyDescent="0.2">
      <c r="C151" s="4">
        <v>40</v>
      </c>
      <c r="D151" s="3" t="s">
        <v>285</v>
      </c>
      <c r="E151" s="5">
        <v>0</v>
      </c>
      <c r="F151" s="5">
        <v>-7.1174999999999997</v>
      </c>
      <c r="G151" s="5">
        <v>-7.1174999999999997</v>
      </c>
    </row>
    <row r="152" spans="2:7" ht="15" customHeight="1" x14ac:dyDescent="0.2">
      <c r="C152" s="7">
        <f>SUBTOTAL(9,C148:C151)</f>
        <v>50</v>
      </c>
      <c r="D152" s="15" t="s">
        <v>559</v>
      </c>
      <c r="E152" s="6">
        <f>SUBTOTAL(9,E148:E151)</f>
        <v>175265</v>
      </c>
      <c r="F152" s="6">
        <f>SUBTOTAL(9,F148:F151)</f>
        <v>7431.8975399999999</v>
      </c>
      <c r="G152" s="6">
        <f>SUBTOTAL(9,G148:G151)</f>
        <v>-167833.10246000002</v>
      </c>
    </row>
    <row r="153" spans="2:7" ht="14.25" customHeight="1" x14ac:dyDescent="0.2">
      <c r="B153" s="19">
        <v>3454</v>
      </c>
      <c r="C153" s="4"/>
      <c r="D153" s="20" t="s">
        <v>105</v>
      </c>
      <c r="E153" s="1"/>
      <c r="F153" s="1"/>
      <c r="G153" s="1"/>
    </row>
    <row r="154" spans="2:7" x14ac:dyDescent="0.2">
      <c r="C154" s="4">
        <v>1</v>
      </c>
      <c r="D154" s="3" t="s">
        <v>283</v>
      </c>
      <c r="E154" s="5">
        <v>25877</v>
      </c>
      <c r="F154" s="5">
        <v>0</v>
      </c>
      <c r="G154" s="5">
        <v>-25877</v>
      </c>
    </row>
    <row r="155" spans="2:7" ht="15" customHeight="1" x14ac:dyDescent="0.2">
      <c r="C155" s="7">
        <f>SUBTOTAL(9,C154:C154)</f>
        <v>1</v>
      </c>
      <c r="D155" s="15" t="s">
        <v>560</v>
      </c>
      <c r="E155" s="6">
        <f>SUBTOTAL(9,E154:E154)</f>
        <v>25877</v>
      </c>
      <c r="F155" s="6">
        <f>SUBTOTAL(9,F154:F154)</f>
        <v>0</v>
      </c>
      <c r="G155" s="6">
        <f>SUBTOTAL(9,G154:G154)</f>
        <v>-25877</v>
      </c>
    </row>
    <row r="156" spans="2:7" ht="14.25" customHeight="1" x14ac:dyDescent="0.2">
      <c r="B156" s="19">
        <v>3455</v>
      </c>
      <c r="C156" s="4"/>
      <c r="D156" s="20" t="s">
        <v>106</v>
      </c>
      <c r="E156" s="1"/>
      <c r="F156" s="1"/>
      <c r="G156" s="1"/>
    </row>
    <row r="157" spans="2:7" x14ac:dyDescent="0.2">
      <c r="C157" s="4">
        <v>1</v>
      </c>
      <c r="D157" s="3" t="s">
        <v>283</v>
      </c>
      <c r="E157" s="5">
        <v>0</v>
      </c>
      <c r="F157" s="5">
        <v>572</v>
      </c>
      <c r="G157" s="5">
        <v>572</v>
      </c>
    </row>
    <row r="158" spans="2:7" ht="15" customHeight="1" x14ac:dyDescent="0.2">
      <c r="C158" s="7">
        <f>SUBTOTAL(9,C157:C157)</f>
        <v>1</v>
      </c>
      <c r="D158" s="15" t="s">
        <v>561</v>
      </c>
      <c r="E158" s="6">
        <f>SUBTOTAL(9,E157:E157)</f>
        <v>0</v>
      </c>
      <c r="F158" s="6">
        <f>SUBTOTAL(9,F157:F157)</f>
        <v>572</v>
      </c>
      <c r="G158" s="6">
        <f>SUBTOTAL(9,G157:G157)</f>
        <v>572</v>
      </c>
    </row>
    <row r="159" spans="2:7" ht="14.25" customHeight="1" x14ac:dyDescent="0.2">
      <c r="B159" s="19">
        <v>3456</v>
      </c>
      <c r="C159" s="4"/>
      <c r="D159" s="20" t="s">
        <v>823</v>
      </c>
      <c r="E159" s="1"/>
      <c r="F159" s="1"/>
      <c r="G159" s="1"/>
    </row>
    <row r="160" spans="2:7" x14ac:dyDescent="0.2">
      <c r="C160" s="4">
        <v>1</v>
      </c>
      <c r="D160" s="3" t="s">
        <v>286</v>
      </c>
      <c r="E160" s="5">
        <v>338696</v>
      </c>
      <c r="F160" s="5">
        <v>225.15899999999999</v>
      </c>
      <c r="G160" s="5">
        <v>-338470.84100000001</v>
      </c>
    </row>
    <row r="161" spans="2:7" x14ac:dyDescent="0.2">
      <c r="C161" s="4">
        <v>2</v>
      </c>
      <c r="D161" s="3" t="s">
        <v>287</v>
      </c>
      <c r="E161" s="5">
        <v>42204</v>
      </c>
      <c r="F161" s="5">
        <v>118.955</v>
      </c>
      <c r="G161" s="5">
        <v>-42085.044999999998</v>
      </c>
    </row>
    <row r="162" spans="2:7" x14ac:dyDescent="0.2">
      <c r="C162" s="4">
        <v>3</v>
      </c>
      <c r="D162" s="3" t="s">
        <v>288</v>
      </c>
      <c r="E162" s="5">
        <v>94969</v>
      </c>
      <c r="F162" s="5">
        <v>744.77</v>
      </c>
      <c r="G162" s="5">
        <v>-94224.23</v>
      </c>
    </row>
    <row r="163" spans="2:7" x14ac:dyDescent="0.2">
      <c r="C163" s="4">
        <v>4</v>
      </c>
      <c r="D163" s="3" t="s">
        <v>289</v>
      </c>
      <c r="E163" s="5">
        <v>9352</v>
      </c>
      <c r="F163" s="5">
        <v>16703.05186</v>
      </c>
      <c r="G163" s="5">
        <v>7351.0518599999996</v>
      </c>
    </row>
    <row r="164" spans="2:7" ht="15" customHeight="1" x14ac:dyDescent="0.2">
      <c r="C164" s="7">
        <f>SUBTOTAL(9,C160:C163)</f>
        <v>10</v>
      </c>
      <c r="D164" s="15" t="s">
        <v>562</v>
      </c>
      <c r="E164" s="6">
        <f>SUBTOTAL(9,E160:E163)</f>
        <v>485221</v>
      </c>
      <c r="F164" s="6">
        <f>SUBTOTAL(9,F160:F163)</f>
        <v>17791.935859999998</v>
      </c>
      <c r="G164" s="6">
        <f>SUBTOTAL(9,G160:G163)</f>
        <v>-467429.06413999997</v>
      </c>
    </row>
    <row r="165" spans="2:7" ht="14.25" customHeight="1" x14ac:dyDescent="0.2">
      <c r="B165" s="19">
        <v>3469</v>
      </c>
      <c r="C165" s="4"/>
      <c r="D165" s="20" t="s">
        <v>107</v>
      </c>
      <c r="E165" s="1"/>
      <c r="F165" s="1"/>
      <c r="G165" s="1"/>
    </row>
    <row r="166" spans="2:7" x14ac:dyDescent="0.2">
      <c r="C166" s="4">
        <v>1</v>
      </c>
      <c r="D166" s="3" t="s">
        <v>290</v>
      </c>
      <c r="E166" s="5">
        <v>9360</v>
      </c>
      <c r="F166" s="5">
        <v>0</v>
      </c>
      <c r="G166" s="5">
        <v>-9360</v>
      </c>
    </row>
    <row r="167" spans="2:7" ht="15" customHeight="1" x14ac:dyDescent="0.2">
      <c r="C167" s="7">
        <f>SUBTOTAL(9,C166:C166)</f>
        <v>1</v>
      </c>
      <c r="D167" s="15" t="s">
        <v>563</v>
      </c>
      <c r="E167" s="6">
        <f>SUBTOTAL(9,E166:E166)</f>
        <v>9360</v>
      </c>
      <c r="F167" s="6">
        <f>SUBTOTAL(9,F166:F166)</f>
        <v>0</v>
      </c>
      <c r="G167" s="6">
        <f>SUBTOTAL(9,G166:G166)</f>
        <v>-9360</v>
      </c>
    </row>
    <row r="168" spans="2:7" ht="14.25" customHeight="1" x14ac:dyDescent="0.2">
      <c r="B168" s="19">
        <v>3470</v>
      </c>
      <c r="C168" s="4"/>
      <c r="D168" s="20" t="s">
        <v>108</v>
      </c>
      <c r="E168" s="1"/>
      <c r="F168" s="1"/>
      <c r="G168" s="1"/>
    </row>
    <row r="169" spans="2:7" x14ac:dyDescent="0.2">
      <c r="C169" s="4">
        <v>1</v>
      </c>
      <c r="D169" s="3" t="s">
        <v>291</v>
      </c>
      <c r="E169" s="5">
        <v>3948</v>
      </c>
      <c r="F169" s="5">
        <v>450.51792</v>
      </c>
      <c r="G169" s="5">
        <v>-3497.4820800000002</v>
      </c>
    </row>
    <row r="170" spans="2:7" ht="15" customHeight="1" x14ac:dyDescent="0.2">
      <c r="C170" s="7">
        <f>SUBTOTAL(9,C169:C169)</f>
        <v>1</v>
      </c>
      <c r="D170" s="15" t="s">
        <v>564</v>
      </c>
      <c r="E170" s="6">
        <f>SUBTOTAL(9,E169:E169)</f>
        <v>3948</v>
      </c>
      <c r="F170" s="6">
        <f>SUBTOTAL(9,F169:F169)</f>
        <v>450.51792</v>
      </c>
      <c r="G170" s="6">
        <f>SUBTOTAL(9,G169:G169)</f>
        <v>-3497.4820800000002</v>
      </c>
    </row>
    <row r="171" spans="2:7" ht="14.25" customHeight="1" x14ac:dyDescent="0.2">
      <c r="B171" s="19">
        <v>3473</v>
      </c>
      <c r="C171" s="4"/>
      <c r="D171" s="20" t="s">
        <v>109</v>
      </c>
      <c r="E171" s="1"/>
      <c r="F171" s="1"/>
      <c r="G171" s="1"/>
    </row>
    <row r="172" spans="2:7" x14ac:dyDescent="0.2">
      <c r="C172" s="4">
        <v>1</v>
      </c>
      <c r="D172" s="3" t="s">
        <v>270</v>
      </c>
      <c r="E172" s="5">
        <v>5</v>
      </c>
      <c r="F172" s="5">
        <v>0</v>
      </c>
      <c r="G172" s="5">
        <v>-5</v>
      </c>
    </row>
    <row r="173" spans="2:7" ht="15" customHeight="1" x14ac:dyDescent="0.2">
      <c r="C173" s="7">
        <f>SUBTOTAL(9,C172:C172)</f>
        <v>1</v>
      </c>
      <c r="D173" s="15" t="s">
        <v>565</v>
      </c>
      <c r="E173" s="6">
        <f>SUBTOTAL(9,E172:E172)</f>
        <v>5</v>
      </c>
      <c r="F173" s="6">
        <f>SUBTOTAL(9,F172:F172)</f>
        <v>0</v>
      </c>
      <c r="G173" s="6">
        <f>SUBTOTAL(9,G172:G172)</f>
        <v>-5</v>
      </c>
    </row>
    <row r="174" spans="2:7" ht="14.25" customHeight="1" x14ac:dyDescent="0.2">
      <c r="B174" s="19">
        <v>3474</v>
      </c>
      <c r="C174" s="4"/>
      <c r="D174" s="20" t="s">
        <v>110</v>
      </c>
      <c r="E174" s="1"/>
      <c r="F174" s="1"/>
      <c r="G174" s="1"/>
    </row>
    <row r="175" spans="2:7" x14ac:dyDescent="0.2">
      <c r="C175" s="4">
        <v>2</v>
      </c>
      <c r="D175" s="3" t="s">
        <v>283</v>
      </c>
      <c r="E175" s="5">
        <v>681</v>
      </c>
      <c r="F175" s="5">
        <v>0</v>
      </c>
      <c r="G175" s="5">
        <v>-681</v>
      </c>
    </row>
    <row r="176" spans="2:7" ht="15" customHeight="1" x14ac:dyDescent="0.2">
      <c r="C176" s="7">
        <f>SUBTOTAL(9,C175:C175)</f>
        <v>2</v>
      </c>
      <c r="D176" s="15" t="s">
        <v>566</v>
      </c>
      <c r="E176" s="6">
        <f>SUBTOTAL(9,E175:E175)</f>
        <v>681</v>
      </c>
      <c r="F176" s="6">
        <f>SUBTOTAL(9,F175:F175)</f>
        <v>0</v>
      </c>
      <c r="G176" s="6">
        <f>SUBTOTAL(9,G175:G175)</f>
        <v>-681</v>
      </c>
    </row>
    <row r="177" spans="2:7" ht="14.25" customHeight="1" x14ac:dyDescent="0.2">
      <c r="B177" s="19">
        <v>3490</v>
      </c>
      <c r="C177" s="4"/>
      <c r="D177" s="20" t="s">
        <v>111</v>
      </c>
      <c r="E177" s="1"/>
      <c r="F177" s="1"/>
      <c r="G177" s="1"/>
    </row>
    <row r="178" spans="2:7" x14ac:dyDescent="0.2">
      <c r="C178" s="4">
        <v>1</v>
      </c>
      <c r="D178" s="3" t="s">
        <v>292</v>
      </c>
      <c r="E178" s="5">
        <v>115468</v>
      </c>
      <c r="F178" s="5">
        <v>0</v>
      </c>
      <c r="G178" s="5">
        <v>-115468</v>
      </c>
    </row>
    <row r="179" spans="2:7" x14ac:dyDescent="0.2">
      <c r="C179" s="4">
        <v>3</v>
      </c>
      <c r="D179" s="3" t="s">
        <v>293</v>
      </c>
      <c r="E179" s="5">
        <v>12445</v>
      </c>
      <c r="F179" s="5">
        <v>0</v>
      </c>
      <c r="G179" s="5">
        <v>-12445</v>
      </c>
    </row>
    <row r="180" spans="2:7" x14ac:dyDescent="0.2">
      <c r="C180" s="4">
        <v>4</v>
      </c>
      <c r="D180" s="3" t="s">
        <v>294</v>
      </c>
      <c r="E180" s="5">
        <v>706714</v>
      </c>
      <c r="F180" s="5">
        <v>0</v>
      </c>
      <c r="G180" s="5">
        <v>-706714</v>
      </c>
    </row>
    <row r="181" spans="2:7" x14ac:dyDescent="0.2">
      <c r="C181" s="4">
        <v>5</v>
      </c>
      <c r="D181" s="3" t="s">
        <v>295</v>
      </c>
      <c r="E181" s="5">
        <v>8655</v>
      </c>
      <c r="F181" s="5">
        <v>348.32362999999998</v>
      </c>
      <c r="G181" s="5">
        <v>-8306.6763699999992</v>
      </c>
    </row>
    <row r="182" spans="2:7" x14ac:dyDescent="0.2">
      <c r="C182" s="4">
        <v>6</v>
      </c>
      <c r="D182" s="3" t="s">
        <v>296</v>
      </c>
      <c r="E182" s="5">
        <v>14849</v>
      </c>
      <c r="F182" s="5">
        <v>0</v>
      </c>
      <c r="G182" s="5">
        <v>-14849</v>
      </c>
    </row>
    <row r="183" spans="2:7" ht="15" customHeight="1" x14ac:dyDescent="0.2">
      <c r="C183" s="7">
        <f>SUBTOTAL(9,C178:C182)</f>
        <v>19</v>
      </c>
      <c r="D183" s="15" t="s">
        <v>567</v>
      </c>
      <c r="E183" s="6">
        <f>SUBTOTAL(9,E178:E182)</f>
        <v>858131</v>
      </c>
      <c r="F183" s="6">
        <f>SUBTOTAL(9,F178:F182)</f>
        <v>348.32362999999998</v>
      </c>
      <c r="G183" s="6">
        <f>SUBTOTAL(9,G178:G182)</f>
        <v>-857782.67637</v>
      </c>
    </row>
    <row r="184" spans="2:7" ht="14.25" customHeight="1" x14ac:dyDescent="0.2">
      <c r="B184" s="19">
        <v>3495</v>
      </c>
      <c r="C184" s="4"/>
      <c r="D184" s="20" t="s">
        <v>112</v>
      </c>
      <c r="E184" s="1"/>
      <c r="F184" s="1"/>
      <c r="G184" s="1"/>
    </row>
    <row r="185" spans="2:7" x14ac:dyDescent="0.2">
      <c r="C185" s="4">
        <v>1</v>
      </c>
      <c r="D185" s="3" t="s">
        <v>270</v>
      </c>
      <c r="E185" s="5">
        <v>0</v>
      </c>
      <c r="F185" s="5">
        <v>521.30462</v>
      </c>
      <c r="G185" s="5">
        <v>521.30462</v>
      </c>
    </row>
    <row r="186" spans="2:7" ht="15" customHeight="1" x14ac:dyDescent="0.2">
      <c r="C186" s="7">
        <f>SUBTOTAL(9,C185:C185)</f>
        <v>1</v>
      </c>
      <c r="D186" s="15" t="s">
        <v>568</v>
      </c>
      <c r="E186" s="6">
        <f>SUBTOTAL(9,E185:E185)</f>
        <v>0</v>
      </c>
      <c r="F186" s="6">
        <f>SUBTOTAL(9,F185:F185)</f>
        <v>521.30462</v>
      </c>
      <c r="G186" s="6">
        <f>SUBTOTAL(9,G185:G185)</f>
        <v>521.30462</v>
      </c>
    </row>
    <row r="187" spans="2:7" ht="14.25" customHeight="1" x14ac:dyDescent="0.2">
      <c r="B187" s="19">
        <v>3496</v>
      </c>
      <c r="C187" s="4"/>
      <c r="D187" s="20" t="s">
        <v>113</v>
      </c>
      <c r="E187" s="1"/>
      <c r="F187" s="1"/>
      <c r="G187" s="1"/>
    </row>
    <row r="188" spans="2:7" x14ac:dyDescent="0.2">
      <c r="C188" s="4">
        <v>1</v>
      </c>
      <c r="D188" s="3" t="s">
        <v>297</v>
      </c>
      <c r="E188" s="5">
        <v>197200</v>
      </c>
      <c r="F188" s="5">
        <v>0</v>
      </c>
      <c r="G188" s="5">
        <v>-197200</v>
      </c>
    </row>
    <row r="189" spans="2:7" x14ac:dyDescent="0.2">
      <c r="C189" s="4">
        <v>2</v>
      </c>
      <c r="D189" s="3" t="s">
        <v>298</v>
      </c>
      <c r="E189" s="5">
        <v>113874</v>
      </c>
      <c r="F189" s="5">
        <v>0</v>
      </c>
      <c r="G189" s="5">
        <v>-113874</v>
      </c>
    </row>
    <row r="190" spans="2:7" x14ac:dyDescent="0.2">
      <c r="C190" s="4">
        <v>3</v>
      </c>
      <c r="D190" s="3" t="s">
        <v>299</v>
      </c>
      <c r="E190" s="5">
        <v>10167</v>
      </c>
      <c r="F190" s="5">
        <v>0</v>
      </c>
      <c r="G190" s="5">
        <v>-10167</v>
      </c>
    </row>
    <row r="191" spans="2:7" ht="15" customHeight="1" x14ac:dyDescent="0.2">
      <c r="C191" s="7">
        <f>SUBTOTAL(9,C188:C190)</f>
        <v>6</v>
      </c>
      <c r="D191" s="15" t="s">
        <v>569</v>
      </c>
      <c r="E191" s="6">
        <f>SUBTOTAL(9,E188:E190)</f>
        <v>321241</v>
      </c>
      <c r="F191" s="6">
        <f>SUBTOTAL(9,F188:F190)</f>
        <v>0</v>
      </c>
      <c r="G191" s="6">
        <f>SUBTOTAL(9,G188:G190)</f>
        <v>-321241</v>
      </c>
    </row>
    <row r="192" spans="2:7" ht="14.25" customHeight="1" x14ac:dyDescent="0.2">
      <c r="B192" s="19">
        <v>3497</v>
      </c>
      <c r="C192" s="4"/>
      <c r="D192" s="20" t="s">
        <v>114</v>
      </c>
      <c r="E192" s="1"/>
      <c r="F192" s="1"/>
      <c r="G192" s="1"/>
    </row>
    <row r="193" spans="2:7" x14ac:dyDescent="0.2">
      <c r="C193" s="4">
        <v>1</v>
      </c>
      <c r="D193" s="3" t="s">
        <v>300</v>
      </c>
      <c r="E193" s="5">
        <v>50505</v>
      </c>
      <c r="F193" s="5">
        <v>0</v>
      </c>
      <c r="G193" s="5">
        <v>-50505</v>
      </c>
    </row>
    <row r="194" spans="2:7" ht="15" customHeight="1" x14ac:dyDescent="0.2">
      <c r="C194" s="7">
        <f>SUBTOTAL(9,C193:C193)</f>
        <v>1</v>
      </c>
      <c r="D194" s="15" t="s">
        <v>570</v>
      </c>
      <c r="E194" s="6">
        <f>SUBTOTAL(9,E193:E193)</f>
        <v>50505</v>
      </c>
      <c r="F194" s="6">
        <f>SUBTOTAL(9,F193:F193)</f>
        <v>0</v>
      </c>
      <c r="G194" s="6">
        <f>SUBTOTAL(9,G193:G193)</f>
        <v>-50505</v>
      </c>
    </row>
    <row r="195" spans="2:7" ht="15" customHeight="1" x14ac:dyDescent="0.2">
      <c r="B195" s="4"/>
      <c r="C195" s="8">
        <f>SUBTOTAL(9,C113:C194)</f>
        <v>157</v>
      </c>
      <c r="D195" s="16" t="s">
        <v>221</v>
      </c>
      <c r="E195" s="9">
        <f>SUBTOTAL(9,E113:E194)</f>
        <v>4247575</v>
      </c>
      <c r="F195" s="9">
        <f>SUBTOTAL(9,F113:F194)</f>
        <v>189295.54866999999</v>
      </c>
      <c r="G195" s="9">
        <f>SUBTOTAL(9,G113:G194)</f>
        <v>-4058279.4513300001</v>
      </c>
    </row>
    <row r="196" spans="2:7" ht="27" customHeight="1" x14ac:dyDescent="0.25">
      <c r="B196" s="1"/>
      <c r="C196" s="4"/>
      <c r="D196" s="14" t="s">
        <v>222</v>
      </c>
      <c r="E196" s="1"/>
      <c r="F196" s="1"/>
      <c r="G196" s="1"/>
    </row>
    <row r="197" spans="2:7" ht="14.25" customHeight="1" x14ac:dyDescent="0.2">
      <c r="B197" s="19">
        <v>3510</v>
      </c>
      <c r="C197" s="4"/>
      <c r="D197" s="20" t="s">
        <v>115</v>
      </c>
      <c r="E197" s="1"/>
      <c r="F197" s="1"/>
      <c r="G197" s="1"/>
    </row>
    <row r="198" spans="2:7" x14ac:dyDescent="0.2">
      <c r="C198" s="4">
        <v>2</v>
      </c>
      <c r="D198" s="3" t="s">
        <v>263</v>
      </c>
      <c r="E198" s="5">
        <v>21649</v>
      </c>
      <c r="F198" s="5">
        <v>1823.2230400000001</v>
      </c>
      <c r="G198" s="5">
        <v>-19825.776959999999</v>
      </c>
    </row>
    <row r="199" spans="2:7" x14ac:dyDescent="0.2">
      <c r="C199" s="4">
        <v>3</v>
      </c>
      <c r="D199" s="3" t="s">
        <v>302</v>
      </c>
      <c r="E199" s="5">
        <v>124138</v>
      </c>
      <c r="F199" s="5">
        <v>1087.6183799999999</v>
      </c>
      <c r="G199" s="5">
        <v>-123050.38162</v>
      </c>
    </row>
    <row r="200" spans="2:7" ht="15" customHeight="1" x14ac:dyDescent="0.2">
      <c r="C200" s="7">
        <f>SUBTOTAL(9,C198:C199)</f>
        <v>5</v>
      </c>
      <c r="D200" s="15" t="s">
        <v>571</v>
      </c>
      <c r="E200" s="6">
        <f>SUBTOTAL(9,E198:E199)</f>
        <v>145787</v>
      </c>
      <c r="F200" s="6">
        <f>SUBTOTAL(9,F198:F199)</f>
        <v>2910.8414199999997</v>
      </c>
      <c r="G200" s="6">
        <f>SUBTOTAL(9,G198:G199)</f>
        <v>-142876.15857999999</v>
      </c>
    </row>
    <row r="201" spans="2:7" ht="14.25" customHeight="1" x14ac:dyDescent="0.2">
      <c r="B201" s="19">
        <v>3525</v>
      </c>
      <c r="C201" s="4"/>
      <c r="D201" s="20" t="s">
        <v>116</v>
      </c>
      <c r="E201" s="1"/>
      <c r="F201" s="1"/>
      <c r="G201" s="1"/>
    </row>
    <row r="202" spans="2:7" x14ac:dyDescent="0.2">
      <c r="C202" s="4">
        <v>1</v>
      </c>
      <c r="D202" s="3" t="s">
        <v>259</v>
      </c>
      <c r="E202" s="5">
        <v>163894</v>
      </c>
      <c r="F202" s="5">
        <v>4059.8670699999998</v>
      </c>
      <c r="G202" s="5">
        <v>-159834.13292999999</v>
      </c>
    </row>
    <row r="203" spans="2:7" x14ac:dyDescent="0.2">
      <c r="C203" s="4">
        <v>2</v>
      </c>
      <c r="D203" s="3" t="s">
        <v>263</v>
      </c>
      <c r="E203" s="5">
        <v>0</v>
      </c>
      <c r="F203" s="5">
        <v>377.73700000000002</v>
      </c>
      <c r="G203" s="5">
        <v>377.73700000000002</v>
      </c>
    </row>
    <row r="204" spans="2:7" ht="15" customHeight="1" x14ac:dyDescent="0.2">
      <c r="C204" s="7">
        <f>SUBTOTAL(9,C202:C203)</f>
        <v>3</v>
      </c>
      <c r="D204" s="15" t="s">
        <v>572</v>
      </c>
      <c r="E204" s="6">
        <f>SUBTOTAL(9,E202:E203)</f>
        <v>163894</v>
      </c>
      <c r="F204" s="6">
        <f>SUBTOTAL(9,F202:F203)</f>
        <v>4437.6040699999994</v>
      </c>
      <c r="G204" s="6">
        <f>SUBTOTAL(9,G202:G203)</f>
        <v>-159456.39593</v>
      </c>
    </row>
    <row r="205" spans="2:7" ht="14.25" customHeight="1" x14ac:dyDescent="0.2">
      <c r="B205" s="19">
        <v>3531</v>
      </c>
      <c r="C205" s="4"/>
      <c r="D205" s="20" t="s">
        <v>117</v>
      </c>
      <c r="E205" s="1"/>
      <c r="F205" s="1"/>
      <c r="G205" s="1"/>
    </row>
    <row r="206" spans="2:7" x14ac:dyDescent="0.2">
      <c r="C206" s="4">
        <v>15</v>
      </c>
      <c r="D206" s="3" t="s">
        <v>829</v>
      </c>
      <c r="E206" s="5">
        <v>0</v>
      </c>
      <c r="F206" s="5">
        <v>12.638</v>
      </c>
      <c r="G206" s="5">
        <v>12.638</v>
      </c>
    </row>
    <row r="207" spans="2:7" ht="15" customHeight="1" x14ac:dyDescent="0.2">
      <c r="C207" s="7">
        <f>SUBTOTAL(9,C206:C206)</f>
        <v>15</v>
      </c>
      <c r="D207" s="15" t="s">
        <v>573</v>
      </c>
      <c r="E207" s="6">
        <f>SUBTOTAL(9,E206:E206)</f>
        <v>0</v>
      </c>
      <c r="F207" s="6">
        <f>SUBTOTAL(9,F206:F206)</f>
        <v>12.638</v>
      </c>
      <c r="G207" s="6">
        <f>SUBTOTAL(9,G206:G206)</f>
        <v>12.638</v>
      </c>
    </row>
    <row r="208" spans="2:7" ht="14.25" customHeight="1" x14ac:dyDescent="0.2">
      <c r="B208" s="19">
        <v>3533</v>
      </c>
      <c r="C208" s="4"/>
      <c r="D208" s="20" t="s">
        <v>118</v>
      </c>
      <c r="E208" s="1"/>
      <c r="F208" s="1"/>
      <c r="G208" s="1"/>
    </row>
    <row r="209" spans="2:7" x14ac:dyDescent="0.2">
      <c r="C209" s="4">
        <v>2</v>
      </c>
      <c r="D209" s="3" t="s">
        <v>263</v>
      </c>
      <c r="E209" s="5">
        <v>3183</v>
      </c>
      <c r="F209" s="5">
        <v>514.84713999999997</v>
      </c>
      <c r="G209" s="5">
        <v>-2668.1528600000001</v>
      </c>
    </row>
    <row r="210" spans="2:7" ht="15" customHeight="1" x14ac:dyDescent="0.2">
      <c r="C210" s="7">
        <f>SUBTOTAL(9,C209:C209)</f>
        <v>2</v>
      </c>
      <c r="D210" s="15" t="s">
        <v>574</v>
      </c>
      <c r="E210" s="6">
        <f>SUBTOTAL(9,E209:E209)</f>
        <v>3183</v>
      </c>
      <c r="F210" s="6">
        <f>SUBTOTAL(9,F209:F209)</f>
        <v>514.84713999999997</v>
      </c>
      <c r="G210" s="6">
        <f>SUBTOTAL(9,G209:G209)</f>
        <v>-2668.1528600000001</v>
      </c>
    </row>
    <row r="211" spans="2:7" ht="14.25" customHeight="1" x14ac:dyDescent="0.2">
      <c r="B211" s="19">
        <v>3540</v>
      </c>
      <c r="C211" s="4"/>
      <c r="D211" s="20" t="s">
        <v>119</v>
      </c>
      <c r="E211" s="1"/>
      <c r="F211" s="1"/>
      <c r="G211" s="1"/>
    </row>
    <row r="212" spans="2:7" x14ac:dyDescent="0.2">
      <c r="C212" s="4">
        <v>2</v>
      </c>
      <c r="D212" s="3" t="s">
        <v>69</v>
      </c>
      <c r="E212" s="5">
        <v>5281</v>
      </c>
      <c r="F212" s="5">
        <v>140.20250999999999</v>
      </c>
      <c r="G212" s="5">
        <v>-5140.7974899999999</v>
      </c>
    </row>
    <row r="213" spans="2:7" x14ac:dyDescent="0.2">
      <c r="C213" s="4">
        <v>3</v>
      </c>
      <c r="D213" s="3" t="s">
        <v>270</v>
      </c>
      <c r="E213" s="5">
        <v>437</v>
      </c>
      <c r="F213" s="5">
        <v>1056.57926</v>
      </c>
      <c r="G213" s="5">
        <v>619.57925999999998</v>
      </c>
    </row>
    <row r="214" spans="2:7" x14ac:dyDescent="0.2">
      <c r="C214" s="4">
        <v>4</v>
      </c>
      <c r="D214" s="3" t="s">
        <v>303</v>
      </c>
      <c r="E214" s="5">
        <v>700</v>
      </c>
      <c r="F214" s="5">
        <v>0</v>
      </c>
      <c r="G214" s="5">
        <v>-700</v>
      </c>
    </row>
    <row r="215" spans="2:7" x14ac:dyDescent="0.2">
      <c r="C215" s="4">
        <v>5</v>
      </c>
      <c r="D215" s="3" t="s">
        <v>68</v>
      </c>
      <c r="E215" s="5">
        <v>58828</v>
      </c>
      <c r="F215" s="5">
        <v>61.759</v>
      </c>
      <c r="G215" s="5">
        <v>-58766.241000000002</v>
      </c>
    </row>
    <row r="216" spans="2:7" x14ac:dyDescent="0.2">
      <c r="C216" s="4">
        <v>6</v>
      </c>
      <c r="D216" s="3" t="s">
        <v>304</v>
      </c>
      <c r="E216" s="5">
        <v>760</v>
      </c>
      <c r="F216" s="5">
        <v>9.375</v>
      </c>
      <c r="G216" s="5">
        <v>-750.625</v>
      </c>
    </row>
    <row r="217" spans="2:7" x14ac:dyDescent="0.2">
      <c r="C217" s="4">
        <v>86</v>
      </c>
      <c r="D217" s="3" t="s">
        <v>305</v>
      </c>
      <c r="E217" s="5">
        <v>100</v>
      </c>
      <c r="F217" s="5">
        <v>0</v>
      </c>
      <c r="G217" s="5">
        <v>-100</v>
      </c>
    </row>
    <row r="218" spans="2:7" ht="15" customHeight="1" x14ac:dyDescent="0.2">
      <c r="C218" s="7">
        <f>SUBTOTAL(9,C212:C217)</f>
        <v>106</v>
      </c>
      <c r="D218" s="15" t="s">
        <v>575</v>
      </c>
      <c r="E218" s="6">
        <f>SUBTOTAL(9,E212:E217)</f>
        <v>66106</v>
      </c>
      <c r="F218" s="6">
        <f>SUBTOTAL(9,F212:F217)</f>
        <v>1267.9157700000001</v>
      </c>
      <c r="G218" s="6">
        <f>SUBTOTAL(9,G212:G217)</f>
        <v>-64838.08423</v>
      </c>
    </row>
    <row r="219" spans="2:7" ht="14.25" customHeight="1" x14ac:dyDescent="0.2">
      <c r="B219" s="19">
        <v>3545</v>
      </c>
      <c r="C219" s="4"/>
      <c r="D219" s="20" t="s">
        <v>120</v>
      </c>
      <c r="E219" s="1"/>
      <c r="F219" s="1"/>
      <c r="G219" s="1"/>
    </row>
    <row r="220" spans="2:7" x14ac:dyDescent="0.2">
      <c r="C220" s="4">
        <v>1</v>
      </c>
      <c r="D220" s="3" t="s">
        <v>270</v>
      </c>
      <c r="E220" s="5">
        <v>0</v>
      </c>
      <c r="F220" s="5">
        <v>0.66366999999999998</v>
      </c>
      <c r="G220" s="5">
        <v>0.66366999999999998</v>
      </c>
    </row>
    <row r="221" spans="2:7" ht="15" customHeight="1" x14ac:dyDescent="0.2">
      <c r="C221" s="7">
        <f>SUBTOTAL(9,C220:C220)</f>
        <v>1</v>
      </c>
      <c r="D221" s="15" t="s">
        <v>576</v>
      </c>
      <c r="E221" s="6">
        <f>SUBTOTAL(9,E220:E220)</f>
        <v>0</v>
      </c>
      <c r="F221" s="6">
        <f>SUBTOTAL(9,F220:F220)</f>
        <v>0.66366999999999998</v>
      </c>
      <c r="G221" s="6">
        <f>SUBTOTAL(9,G220:G220)</f>
        <v>0.66366999999999998</v>
      </c>
    </row>
    <row r="222" spans="2:7" ht="14.25" customHeight="1" x14ac:dyDescent="0.2">
      <c r="B222" s="19">
        <v>3563</v>
      </c>
      <c r="C222" s="4"/>
      <c r="D222" s="20" t="s">
        <v>121</v>
      </c>
      <c r="E222" s="1"/>
      <c r="F222" s="1"/>
      <c r="G222" s="1"/>
    </row>
    <row r="223" spans="2:7" x14ac:dyDescent="0.2">
      <c r="C223" s="4">
        <v>2</v>
      </c>
      <c r="D223" s="3" t="s">
        <v>270</v>
      </c>
      <c r="E223" s="5">
        <v>2653</v>
      </c>
      <c r="F223" s="5">
        <v>814.45072000000005</v>
      </c>
      <c r="G223" s="5">
        <v>-1838.54928</v>
      </c>
    </row>
    <row r="224" spans="2:7" x14ac:dyDescent="0.2">
      <c r="C224" s="4">
        <v>3</v>
      </c>
      <c r="D224" s="3" t="s">
        <v>251</v>
      </c>
      <c r="E224" s="5">
        <v>264</v>
      </c>
      <c r="F224" s="5">
        <v>33.716000000000001</v>
      </c>
      <c r="G224" s="5">
        <v>-230.28399999999999</v>
      </c>
    </row>
    <row r="225" spans="2:7" ht="15" customHeight="1" x14ac:dyDescent="0.2">
      <c r="C225" s="7">
        <f>SUBTOTAL(9,C223:C224)</f>
        <v>5</v>
      </c>
      <c r="D225" s="15" t="s">
        <v>577</v>
      </c>
      <c r="E225" s="6">
        <f>SUBTOTAL(9,E223:E224)</f>
        <v>2917</v>
      </c>
      <c r="F225" s="6">
        <f>SUBTOTAL(9,F223:F224)</f>
        <v>848.16672000000005</v>
      </c>
      <c r="G225" s="6">
        <f>SUBTOTAL(9,G223:G224)</f>
        <v>-2068.8332799999998</v>
      </c>
    </row>
    <row r="226" spans="2:7" ht="14.25" customHeight="1" x14ac:dyDescent="0.2">
      <c r="B226" s="19">
        <v>3585</v>
      </c>
      <c r="C226" s="4"/>
      <c r="D226" s="20" t="s">
        <v>122</v>
      </c>
      <c r="E226" s="1"/>
      <c r="F226" s="1"/>
      <c r="G226" s="1"/>
    </row>
    <row r="227" spans="2:7" x14ac:dyDescent="0.2">
      <c r="C227" s="4">
        <v>1</v>
      </c>
      <c r="D227" s="3" t="s">
        <v>306</v>
      </c>
      <c r="E227" s="5">
        <v>1109</v>
      </c>
      <c r="F227" s="5">
        <v>163.90100000000001</v>
      </c>
      <c r="G227" s="5">
        <v>-945.09900000000005</v>
      </c>
    </row>
    <row r="228" spans="2:7" ht="15" customHeight="1" x14ac:dyDescent="0.2">
      <c r="C228" s="7">
        <f>SUBTOTAL(9,C227:C227)</f>
        <v>1</v>
      </c>
      <c r="D228" s="15" t="s">
        <v>578</v>
      </c>
      <c r="E228" s="6">
        <f>SUBTOTAL(9,E227:E227)</f>
        <v>1109</v>
      </c>
      <c r="F228" s="6">
        <f>SUBTOTAL(9,F227:F227)</f>
        <v>163.90100000000001</v>
      </c>
      <c r="G228" s="6">
        <f>SUBTOTAL(9,G227:G227)</f>
        <v>-945.09900000000005</v>
      </c>
    </row>
    <row r="229" spans="2:7" ht="14.25" customHeight="1" x14ac:dyDescent="0.2">
      <c r="B229" s="19">
        <v>3587</v>
      </c>
      <c r="C229" s="4"/>
      <c r="D229" s="20" t="s">
        <v>123</v>
      </c>
      <c r="E229" s="1"/>
      <c r="F229" s="1"/>
      <c r="G229" s="1"/>
    </row>
    <row r="230" spans="2:7" x14ac:dyDescent="0.2">
      <c r="C230" s="4">
        <v>1</v>
      </c>
      <c r="D230" s="3" t="s">
        <v>270</v>
      </c>
      <c r="E230" s="5">
        <v>17</v>
      </c>
      <c r="F230" s="5">
        <v>0</v>
      </c>
      <c r="G230" s="5">
        <v>-17</v>
      </c>
    </row>
    <row r="231" spans="2:7" x14ac:dyDescent="0.2">
      <c r="C231" s="4">
        <v>4</v>
      </c>
      <c r="D231" s="3" t="s">
        <v>306</v>
      </c>
      <c r="E231" s="5">
        <v>50070</v>
      </c>
      <c r="F231" s="5">
        <v>80.599999999999994</v>
      </c>
      <c r="G231" s="5">
        <v>-49989.4</v>
      </c>
    </row>
    <row r="232" spans="2:7" ht="15" customHeight="1" x14ac:dyDescent="0.2">
      <c r="C232" s="7">
        <f>SUBTOTAL(9,C230:C231)</f>
        <v>5</v>
      </c>
      <c r="D232" s="15" t="s">
        <v>579</v>
      </c>
      <c r="E232" s="6">
        <f>SUBTOTAL(9,E230:E231)</f>
        <v>50087</v>
      </c>
      <c r="F232" s="6">
        <f>SUBTOTAL(9,F230:F231)</f>
        <v>80.599999999999994</v>
      </c>
      <c r="G232" s="6">
        <f>SUBTOTAL(9,G230:G231)</f>
        <v>-50006.400000000001</v>
      </c>
    </row>
    <row r="233" spans="2:7" ht="14.25" customHeight="1" x14ac:dyDescent="0.2">
      <c r="B233" s="19">
        <v>3595</v>
      </c>
      <c r="C233" s="4"/>
      <c r="D233" s="20" t="s">
        <v>124</v>
      </c>
      <c r="E233" s="1"/>
      <c r="F233" s="1"/>
      <c r="G233" s="1"/>
    </row>
    <row r="234" spans="2:7" x14ac:dyDescent="0.2">
      <c r="C234" s="4">
        <v>1</v>
      </c>
      <c r="D234" s="3" t="s">
        <v>307</v>
      </c>
      <c r="E234" s="5">
        <v>418540</v>
      </c>
      <c r="F234" s="5">
        <v>27347.323909999999</v>
      </c>
      <c r="G234" s="5">
        <v>-391192.67609000002</v>
      </c>
    </row>
    <row r="235" spans="2:7" x14ac:dyDescent="0.2">
      <c r="C235" s="4">
        <v>2</v>
      </c>
      <c r="D235" s="3" t="s">
        <v>830</v>
      </c>
      <c r="E235" s="5">
        <v>97177</v>
      </c>
      <c r="F235" s="5">
        <v>1351.3113000000001</v>
      </c>
      <c r="G235" s="5">
        <v>-95825.688699999999</v>
      </c>
    </row>
    <row r="236" spans="2:7" x14ac:dyDescent="0.2">
      <c r="C236" s="4">
        <v>3</v>
      </c>
      <c r="D236" s="3" t="s">
        <v>308</v>
      </c>
      <c r="E236" s="5">
        <v>293339</v>
      </c>
      <c r="F236" s="5">
        <v>8185.7427100000004</v>
      </c>
      <c r="G236" s="5">
        <v>-285153.25728999998</v>
      </c>
    </row>
    <row r="237" spans="2:7" ht="15" customHeight="1" x14ac:dyDescent="0.2">
      <c r="C237" s="7">
        <f>SUBTOTAL(9,C234:C236)</f>
        <v>6</v>
      </c>
      <c r="D237" s="15" t="s">
        <v>580</v>
      </c>
      <c r="E237" s="6">
        <f>SUBTOTAL(9,E234:E236)</f>
        <v>809056</v>
      </c>
      <c r="F237" s="6">
        <f>SUBTOTAL(9,F234:F236)</f>
        <v>36884.377919999999</v>
      </c>
      <c r="G237" s="6">
        <f>SUBTOTAL(9,G234:G236)</f>
        <v>-772171.62208</v>
      </c>
    </row>
    <row r="238" spans="2:7" ht="15" customHeight="1" x14ac:dyDescent="0.2">
      <c r="B238" s="4"/>
      <c r="C238" s="8">
        <f>SUBTOTAL(9,C197:C237)</f>
        <v>149</v>
      </c>
      <c r="D238" s="16" t="s">
        <v>223</v>
      </c>
      <c r="E238" s="9">
        <f>SUBTOTAL(9,E197:E237)</f>
        <v>1242139</v>
      </c>
      <c r="F238" s="9">
        <f>SUBTOTAL(9,F197:F237)</f>
        <v>47121.555710000001</v>
      </c>
      <c r="G238" s="9">
        <f>SUBTOTAL(9,G197:G237)</f>
        <v>-1195017.44429</v>
      </c>
    </row>
    <row r="239" spans="2:7" ht="27" customHeight="1" x14ac:dyDescent="0.25">
      <c r="B239" s="1"/>
      <c r="C239" s="4"/>
      <c r="D239" s="14" t="s">
        <v>224</v>
      </c>
      <c r="E239" s="1"/>
      <c r="F239" s="1"/>
      <c r="G239" s="1"/>
    </row>
    <row r="240" spans="2:7" ht="14.25" customHeight="1" x14ac:dyDescent="0.2">
      <c r="B240" s="19">
        <v>3605</v>
      </c>
      <c r="C240" s="4"/>
      <c r="D240" s="20" t="s">
        <v>125</v>
      </c>
      <c r="E240" s="1"/>
      <c r="F240" s="1"/>
      <c r="G240" s="1"/>
    </row>
    <row r="241" spans="2:7" x14ac:dyDescent="0.2">
      <c r="C241" s="4">
        <v>1</v>
      </c>
      <c r="D241" s="3" t="s">
        <v>309</v>
      </c>
      <c r="E241" s="5">
        <v>14830</v>
      </c>
      <c r="F241" s="5">
        <v>681.54911000000004</v>
      </c>
      <c r="G241" s="5">
        <v>-14148.45089</v>
      </c>
    </row>
    <row r="242" spans="2:7" x14ac:dyDescent="0.2">
      <c r="C242" s="4">
        <v>4</v>
      </c>
      <c r="D242" s="3" t="s">
        <v>310</v>
      </c>
      <c r="E242" s="5">
        <v>2580</v>
      </c>
      <c r="F242" s="5">
        <v>458.63055000000003</v>
      </c>
      <c r="G242" s="5">
        <v>-2121.3694500000001</v>
      </c>
    </row>
    <row r="243" spans="2:7" x14ac:dyDescent="0.2">
      <c r="C243" s="4">
        <v>5</v>
      </c>
      <c r="D243" s="3" t="s">
        <v>311</v>
      </c>
      <c r="E243" s="5">
        <v>26390</v>
      </c>
      <c r="F243" s="5">
        <v>8664.2297500000004</v>
      </c>
      <c r="G243" s="5">
        <v>-17725.770250000001</v>
      </c>
    </row>
    <row r="244" spans="2:7" x14ac:dyDescent="0.2">
      <c r="C244" s="4">
        <v>6</v>
      </c>
      <c r="D244" s="3" t="s">
        <v>312</v>
      </c>
      <c r="E244" s="5">
        <v>27720</v>
      </c>
      <c r="F244" s="5">
        <v>1956.2832900000001</v>
      </c>
      <c r="G244" s="5">
        <v>-25763.716710000001</v>
      </c>
    </row>
    <row r="245" spans="2:7" ht="15" customHeight="1" x14ac:dyDescent="0.2">
      <c r="C245" s="7">
        <f>SUBTOTAL(9,C241:C244)</f>
        <v>16</v>
      </c>
      <c r="D245" s="15" t="s">
        <v>581</v>
      </c>
      <c r="E245" s="6">
        <f>SUBTOTAL(9,E241:E244)</f>
        <v>71520</v>
      </c>
      <c r="F245" s="6">
        <f>SUBTOTAL(9,F241:F244)</f>
        <v>11760.6927</v>
      </c>
      <c r="G245" s="6">
        <f>SUBTOTAL(9,G241:G244)</f>
        <v>-59759.3073</v>
      </c>
    </row>
    <row r="246" spans="2:7" ht="14.25" customHeight="1" x14ac:dyDescent="0.2">
      <c r="B246" s="19">
        <v>3614</v>
      </c>
      <c r="C246" s="4"/>
      <c r="D246" s="20" t="s">
        <v>126</v>
      </c>
      <c r="E246" s="1"/>
      <c r="F246" s="1"/>
      <c r="G246" s="1"/>
    </row>
    <row r="247" spans="2:7" x14ac:dyDescent="0.2">
      <c r="C247" s="4">
        <v>1</v>
      </c>
      <c r="D247" s="3" t="s">
        <v>313</v>
      </c>
      <c r="E247" s="5">
        <v>22000</v>
      </c>
      <c r="F247" s="5">
        <v>1961.37409</v>
      </c>
      <c r="G247" s="5">
        <v>-20038.625909999999</v>
      </c>
    </row>
    <row r="248" spans="2:7" x14ac:dyDescent="0.2">
      <c r="C248" s="4">
        <v>90</v>
      </c>
      <c r="D248" s="3" t="s">
        <v>314</v>
      </c>
      <c r="E248" s="5">
        <v>13600000</v>
      </c>
      <c r="F248" s="5">
        <v>1027683.75865</v>
      </c>
      <c r="G248" s="5">
        <v>-12572316.241350001</v>
      </c>
    </row>
    <row r="249" spans="2:7" ht="15" customHeight="1" x14ac:dyDescent="0.2">
      <c r="C249" s="7">
        <f>SUBTOTAL(9,C247:C248)</f>
        <v>91</v>
      </c>
      <c r="D249" s="15" t="s">
        <v>582</v>
      </c>
      <c r="E249" s="6">
        <f>SUBTOTAL(9,E247:E248)</f>
        <v>13622000</v>
      </c>
      <c r="F249" s="6">
        <f>SUBTOTAL(9,F247:F248)</f>
        <v>1029645.13274</v>
      </c>
      <c r="G249" s="6">
        <f>SUBTOTAL(9,G247:G248)</f>
        <v>-12592354.867260002</v>
      </c>
    </row>
    <row r="250" spans="2:7" ht="14.25" customHeight="1" x14ac:dyDescent="0.2">
      <c r="B250" s="19">
        <v>3615</v>
      </c>
      <c r="C250" s="4"/>
      <c r="D250" s="20" t="s">
        <v>127</v>
      </c>
      <c r="E250" s="1"/>
      <c r="F250" s="1"/>
      <c r="G250" s="1"/>
    </row>
    <row r="251" spans="2:7" x14ac:dyDescent="0.2">
      <c r="C251" s="4">
        <v>1</v>
      </c>
      <c r="D251" s="3" t="s">
        <v>315</v>
      </c>
      <c r="E251" s="5">
        <v>122000</v>
      </c>
      <c r="F251" s="5">
        <v>0</v>
      </c>
      <c r="G251" s="5">
        <v>-122000</v>
      </c>
    </row>
    <row r="252" spans="2:7" ht="15" customHeight="1" x14ac:dyDescent="0.2">
      <c r="C252" s="7">
        <f>SUBTOTAL(9,C251:C251)</f>
        <v>1</v>
      </c>
      <c r="D252" s="15" t="s">
        <v>583</v>
      </c>
      <c r="E252" s="6">
        <f>SUBTOTAL(9,E251:E251)</f>
        <v>122000</v>
      </c>
      <c r="F252" s="6">
        <f>SUBTOTAL(9,F251:F251)</f>
        <v>0</v>
      </c>
      <c r="G252" s="6">
        <f>SUBTOTAL(9,G251:G251)</f>
        <v>-122000</v>
      </c>
    </row>
    <row r="253" spans="2:7" ht="14.25" customHeight="1" x14ac:dyDescent="0.2">
      <c r="B253" s="19">
        <v>3616</v>
      </c>
      <c r="C253" s="4"/>
      <c r="D253" s="20" t="s">
        <v>128</v>
      </c>
      <c r="E253" s="1"/>
      <c r="F253" s="1"/>
      <c r="G253" s="1"/>
    </row>
    <row r="254" spans="2:7" x14ac:dyDescent="0.2">
      <c r="C254" s="4">
        <v>1</v>
      </c>
      <c r="D254" s="3" t="s">
        <v>315</v>
      </c>
      <c r="E254" s="5">
        <v>118000</v>
      </c>
      <c r="F254" s="5">
        <v>0</v>
      </c>
      <c r="G254" s="5">
        <v>-118000</v>
      </c>
    </row>
    <row r="255" spans="2:7" ht="15" customHeight="1" x14ac:dyDescent="0.2">
      <c r="C255" s="7">
        <f>SUBTOTAL(9,C254:C254)</f>
        <v>1</v>
      </c>
      <c r="D255" s="15" t="s">
        <v>584</v>
      </c>
      <c r="E255" s="6">
        <f>SUBTOTAL(9,E254:E254)</f>
        <v>118000</v>
      </c>
      <c r="F255" s="6">
        <f>SUBTOTAL(9,F254:F254)</f>
        <v>0</v>
      </c>
      <c r="G255" s="6">
        <f>SUBTOTAL(9,G254:G254)</f>
        <v>-118000</v>
      </c>
    </row>
    <row r="256" spans="2:7" ht="14.25" customHeight="1" x14ac:dyDescent="0.2">
      <c r="B256" s="19">
        <v>3634</v>
      </c>
      <c r="C256" s="4"/>
      <c r="D256" s="20" t="s">
        <v>129</v>
      </c>
      <c r="E256" s="1"/>
      <c r="F256" s="1"/>
      <c r="G256" s="1"/>
    </row>
    <row r="257" spans="2:7" x14ac:dyDescent="0.2">
      <c r="C257" s="4">
        <v>85</v>
      </c>
      <c r="D257" s="3" t="s">
        <v>316</v>
      </c>
      <c r="E257" s="5">
        <v>200</v>
      </c>
      <c r="F257" s="5">
        <v>216.65700000000001</v>
      </c>
      <c r="G257" s="5">
        <v>16.657</v>
      </c>
    </row>
    <row r="258" spans="2:7" ht="15" customHeight="1" x14ac:dyDescent="0.2">
      <c r="C258" s="7">
        <f>SUBTOTAL(9,C257:C257)</f>
        <v>85</v>
      </c>
      <c r="D258" s="15" t="s">
        <v>585</v>
      </c>
      <c r="E258" s="6">
        <f>SUBTOTAL(9,E257:E257)</f>
        <v>200</v>
      </c>
      <c r="F258" s="6">
        <f>SUBTOTAL(9,F257:F257)</f>
        <v>216.65700000000001</v>
      </c>
      <c r="G258" s="6">
        <f>SUBTOTAL(9,G257:G257)</f>
        <v>16.657</v>
      </c>
    </row>
    <row r="259" spans="2:7" ht="14.25" customHeight="1" x14ac:dyDescent="0.2">
      <c r="B259" s="19">
        <v>3635</v>
      </c>
      <c r="C259" s="4"/>
      <c r="D259" s="20" t="s">
        <v>586</v>
      </c>
      <c r="E259" s="1"/>
      <c r="F259" s="1"/>
      <c r="G259" s="1"/>
    </row>
    <row r="260" spans="2:7" x14ac:dyDescent="0.2">
      <c r="C260" s="4">
        <v>1</v>
      </c>
      <c r="D260" s="3" t="s">
        <v>317</v>
      </c>
      <c r="E260" s="5">
        <v>13000</v>
      </c>
      <c r="F260" s="5">
        <v>1127.0300299999999</v>
      </c>
      <c r="G260" s="5">
        <v>-11872.96997</v>
      </c>
    </row>
    <row r="261" spans="2:7" x14ac:dyDescent="0.2">
      <c r="C261" s="4">
        <v>85</v>
      </c>
      <c r="D261" s="3" t="s">
        <v>318</v>
      </c>
      <c r="E261" s="5">
        <v>400</v>
      </c>
      <c r="F261" s="5">
        <v>2.9</v>
      </c>
      <c r="G261" s="5">
        <v>-397.1</v>
      </c>
    </row>
    <row r="262" spans="2:7" ht="15" customHeight="1" x14ac:dyDescent="0.2">
      <c r="C262" s="7">
        <f>SUBTOTAL(9,C260:C261)</f>
        <v>86</v>
      </c>
      <c r="D262" s="15" t="s">
        <v>587</v>
      </c>
      <c r="E262" s="6">
        <f>SUBTOTAL(9,E260:E261)</f>
        <v>13400</v>
      </c>
      <c r="F262" s="6">
        <f>SUBTOTAL(9,F260:F261)</f>
        <v>1129.93003</v>
      </c>
      <c r="G262" s="6">
        <f>SUBTOTAL(9,G260:G261)</f>
        <v>-12270.06997</v>
      </c>
    </row>
    <row r="263" spans="2:7" ht="14.25" customHeight="1" x14ac:dyDescent="0.2">
      <c r="B263" s="19">
        <v>3640</v>
      </c>
      <c r="C263" s="4"/>
      <c r="D263" s="20" t="s">
        <v>130</v>
      </c>
      <c r="E263" s="1"/>
      <c r="F263" s="1"/>
      <c r="G263" s="1"/>
    </row>
    <row r="264" spans="2:7" x14ac:dyDescent="0.2">
      <c r="C264" s="4">
        <v>4</v>
      </c>
      <c r="D264" s="3" t="s">
        <v>319</v>
      </c>
      <c r="E264" s="5">
        <v>6809</v>
      </c>
      <c r="F264" s="5">
        <v>0</v>
      </c>
      <c r="G264" s="5">
        <v>-6809</v>
      </c>
    </row>
    <row r="265" spans="2:7" x14ac:dyDescent="0.2">
      <c r="C265" s="4">
        <v>5</v>
      </c>
      <c r="D265" s="3" t="s">
        <v>305</v>
      </c>
      <c r="E265" s="5">
        <v>2465</v>
      </c>
      <c r="F265" s="5">
        <v>357.15499999999997</v>
      </c>
      <c r="G265" s="5">
        <v>-2107.8449999999998</v>
      </c>
    </row>
    <row r="266" spans="2:7" x14ac:dyDescent="0.2">
      <c r="C266" s="4">
        <v>6</v>
      </c>
      <c r="D266" s="3" t="s">
        <v>283</v>
      </c>
      <c r="E266" s="5">
        <v>0</v>
      </c>
      <c r="F266" s="5">
        <v>6.1877500000000003</v>
      </c>
      <c r="G266" s="5">
        <v>6.1877500000000003</v>
      </c>
    </row>
    <row r="267" spans="2:7" x14ac:dyDescent="0.2">
      <c r="C267" s="4">
        <v>7</v>
      </c>
      <c r="D267" s="3" t="s">
        <v>320</v>
      </c>
      <c r="E267" s="5">
        <v>22085</v>
      </c>
      <c r="F267" s="5">
        <v>658.80150000000003</v>
      </c>
      <c r="G267" s="5">
        <v>-21426.198499999999</v>
      </c>
    </row>
    <row r="268" spans="2:7" x14ac:dyDescent="0.2">
      <c r="C268" s="4">
        <v>8</v>
      </c>
      <c r="D268" s="3" t="s">
        <v>321</v>
      </c>
      <c r="E268" s="5">
        <v>12720</v>
      </c>
      <c r="F268" s="5">
        <v>0</v>
      </c>
      <c r="G268" s="5">
        <v>-12720</v>
      </c>
    </row>
    <row r="269" spans="2:7" x14ac:dyDescent="0.2">
      <c r="C269" s="4">
        <v>9</v>
      </c>
      <c r="D269" s="3" t="s">
        <v>322</v>
      </c>
      <c r="E269" s="5">
        <v>0</v>
      </c>
      <c r="F269" s="5">
        <v>1455.0329999999999</v>
      </c>
      <c r="G269" s="5">
        <v>1455.0329999999999</v>
      </c>
    </row>
    <row r="270" spans="2:7" ht="15" customHeight="1" x14ac:dyDescent="0.2">
      <c r="C270" s="7">
        <f>SUBTOTAL(9,C264:C269)</f>
        <v>39</v>
      </c>
      <c r="D270" s="15" t="s">
        <v>588</v>
      </c>
      <c r="E270" s="6">
        <f>SUBTOTAL(9,E264:E269)</f>
        <v>44079</v>
      </c>
      <c r="F270" s="6">
        <f>SUBTOTAL(9,F264:F269)</f>
        <v>2477.1772499999997</v>
      </c>
      <c r="G270" s="6">
        <f>SUBTOTAL(9,G264:G269)</f>
        <v>-41601.822749999999</v>
      </c>
    </row>
    <row r="271" spans="2:7" ht="14.25" customHeight="1" x14ac:dyDescent="0.2">
      <c r="B271" s="19">
        <v>3642</v>
      </c>
      <c r="C271" s="4"/>
      <c r="D271" s="20" t="s">
        <v>131</v>
      </c>
      <c r="E271" s="1"/>
      <c r="F271" s="1"/>
      <c r="G271" s="1"/>
    </row>
    <row r="272" spans="2:7" x14ac:dyDescent="0.2">
      <c r="C272" s="4">
        <v>2</v>
      </c>
      <c r="D272" s="3" t="s">
        <v>323</v>
      </c>
      <c r="E272" s="5">
        <v>7315</v>
      </c>
      <c r="F272" s="5">
        <v>0</v>
      </c>
      <c r="G272" s="5">
        <v>-7315</v>
      </c>
    </row>
    <row r="273" spans="2:7" x14ac:dyDescent="0.2">
      <c r="C273" s="4">
        <v>3</v>
      </c>
      <c r="D273" s="3" t="s">
        <v>324</v>
      </c>
      <c r="E273" s="5">
        <v>69165</v>
      </c>
      <c r="F273" s="5">
        <v>941.92148999999995</v>
      </c>
      <c r="G273" s="5">
        <v>-68223.078510000007</v>
      </c>
    </row>
    <row r="274" spans="2:7" x14ac:dyDescent="0.2">
      <c r="C274" s="4">
        <v>6</v>
      </c>
      <c r="D274" s="3" t="s">
        <v>325</v>
      </c>
      <c r="E274" s="5">
        <v>0</v>
      </c>
      <c r="F274" s="5">
        <v>0.183</v>
      </c>
      <c r="G274" s="5">
        <v>0.183</v>
      </c>
    </row>
    <row r="275" spans="2:7" x14ac:dyDescent="0.2">
      <c r="C275" s="4">
        <v>7</v>
      </c>
      <c r="D275" s="3" t="s">
        <v>326</v>
      </c>
      <c r="E275" s="5">
        <v>0</v>
      </c>
      <c r="F275" s="5">
        <v>3.2</v>
      </c>
      <c r="G275" s="5">
        <v>3.2</v>
      </c>
    </row>
    <row r="276" spans="2:7" ht="15" customHeight="1" x14ac:dyDescent="0.2">
      <c r="C276" s="7">
        <f>SUBTOTAL(9,C272:C275)</f>
        <v>18</v>
      </c>
      <c r="D276" s="15" t="s">
        <v>589</v>
      </c>
      <c r="E276" s="6">
        <f>SUBTOTAL(9,E272:E275)</f>
        <v>76480</v>
      </c>
      <c r="F276" s="6">
        <f>SUBTOTAL(9,F272:F275)</f>
        <v>945.30448999999999</v>
      </c>
      <c r="G276" s="6">
        <f>SUBTOTAL(9,G272:G275)</f>
        <v>-75534.695510000005</v>
      </c>
    </row>
    <row r="277" spans="2:7" ht="15" customHeight="1" x14ac:dyDescent="0.2">
      <c r="B277" s="4"/>
      <c r="C277" s="8">
        <f>SUBTOTAL(9,C240:C276)</f>
        <v>337</v>
      </c>
      <c r="D277" s="16" t="s">
        <v>225</v>
      </c>
      <c r="E277" s="9">
        <f>SUBTOTAL(9,E240:E276)</f>
        <v>14067679</v>
      </c>
      <c r="F277" s="9">
        <f>SUBTOTAL(9,F240:F276)</f>
        <v>1046174.8942099999</v>
      </c>
      <c r="G277" s="9">
        <f>SUBTOTAL(9,G240:G276)</f>
        <v>-13021504.105790002</v>
      </c>
    </row>
    <row r="278" spans="2:7" ht="27" customHeight="1" x14ac:dyDescent="0.25">
      <c r="B278" s="1"/>
      <c r="C278" s="4"/>
      <c r="D278" s="14" t="s">
        <v>226</v>
      </c>
      <c r="E278" s="1"/>
      <c r="F278" s="1"/>
      <c r="G278" s="1"/>
    </row>
    <row r="279" spans="2:7" ht="14.25" customHeight="1" x14ac:dyDescent="0.2">
      <c r="B279" s="19">
        <v>3701</v>
      </c>
      <c r="C279" s="4"/>
      <c r="D279" s="20" t="s">
        <v>824</v>
      </c>
      <c r="E279" s="1"/>
      <c r="F279" s="1"/>
      <c r="G279" s="1"/>
    </row>
    <row r="280" spans="2:7" x14ac:dyDescent="0.2">
      <c r="C280" s="4">
        <v>2</v>
      </c>
      <c r="D280" s="3" t="s">
        <v>270</v>
      </c>
      <c r="E280" s="5">
        <v>71394</v>
      </c>
      <c r="F280" s="5">
        <v>5740.2915000000003</v>
      </c>
      <c r="G280" s="5">
        <v>-65653.708499999993</v>
      </c>
    </row>
    <row r="281" spans="2:7" ht="15" customHeight="1" x14ac:dyDescent="0.2">
      <c r="C281" s="7">
        <f>SUBTOTAL(9,C280:C280)</f>
        <v>2</v>
      </c>
      <c r="D281" s="15" t="s">
        <v>590</v>
      </c>
      <c r="E281" s="6">
        <f>SUBTOTAL(9,E280:E280)</f>
        <v>71394</v>
      </c>
      <c r="F281" s="6">
        <f>SUBTOTAL(9,F280:F280)</f>
        <v>5740.2915000000003</v>
      </c>
      <c r="G281" s="6">
        <f>SUBTOTAL(9,G280:G280)</f>
        <v>-65653.708499999993</v>
      </c>
    </row>
    <row r="282" spans="2:7" ht="14.25" customHeight="1" x14ac:dyDescent="0.2">
      <c r="B282" s="19">
        <v>3703</v>
      </c>
      <c r="C282" s="4"/>
      <c r="D282" s="20" t="s">
        <v>132</v>
      </c>
      <c r="E282" s="1"/>
      <c r="F282" s="1"/>
      <c r="G282" s="1"/>
    </row>
    <row r="283" spans="2:7" x14ac:dyDescent="0.2">
      <c r="C283" s="4">
        <v>2</v>
      </c>
      <c r="D283" s="3" t="s">
        <v>270</v>
      </c>
      <c r="E283" s="5">
        <v>2040</v>
      </c>
      <c r="F283" s="5">
        <v>0</v>
      </c>
      <c r="G283" s="5">
        <v>-2040</v>
      </c>
    </row>
    <row r="284" spans="2:7" ht="15" customHeight="1" x14ac:dyDescent="0.2">
      <c r="C284" s="7">
        <f>SUBTOTAL(9,C283:C283)</f>
        <v>2</v>
      </c>
      <c r="D284" s="15" t="s">
        <v>591</v>
      </c>
      <c r="E284" s="6">
        <f>SUBTOTAL(9,E283:E283)</f>
        <v>2040</v>
      </c>
      <c r="F284" s="6">
        <f>SUBTOTAL(9,F283:F283)</f>
        <v>0</v>
      </c>
      <c r="G284" s="6">
        <f>SUBTOTAL(9,G283:G283)</f>
        <v>-2040</v>
      </c>
    </row>
    <row r="285" spans="2:7" ht="14.25" customHeight="1" x14ac:dyDescent="0.2">
      <c r="B285" s="19">
        <v>3710</v>
      </c>
      <c r="C285" s="4"/>
      <c r="D285" s="20" t="s">
        <v>825</v>
      </c>
      <c r="E285" s="1"/>
      <c r="F285" s="1"/>
      <c r="G285" s="1"/>
    </row>
    <row r="286" spans="2:7" x14ac:dyDescent="0.2">
      <c r="C286" s="4">
        <v>3</v>
      </c>
      <c r="D286" s="3" t="s">
        <v>327</v>
      </c>
      <c r="E286" s="5">
        <v>96548</v>
      </c>
      <c r="F286" s="5">
        <v>9840.2724999999991</v>
      </c>
      <c r="G286" s="5">
        <v>-86707.727499999994</v>
      </c>
    </row>
    <row r="287" spans="2:7" ht="15" customHeight="1" x14ac:dyDescent="0.2">
      <c r="C287" s="7">
        <f>SUBTOTAL(9,C286:C286)</f>
        <v>3</v>
      </c>
      <c r="D287" s="15" t="s">
        <v>592</v>
      </c>
      <c r="E287" s="6">
        <f>SUBTOTAL(9,E286:E286)</f>
        <v>96548</v>
      </c>
      <c r="F287" s="6">
        <f>SUBTOTAL(9,F286:F286)</f>
        <v>9840.2724999999991</v>
      </c>
      <c r="G287" s="6">
        <f>SUBTOTAL(9,G286:G286)</f>
        <v>-86707.727499999994</v>
      </c>
    </row>
    <row r="288" spans="2:7" ht="14.25" customHeight="1" x14ac:dyDescent="0.2">
      <c r="B288" s="19">
        <v>3714</v>
      </c>
      <c r="C288" s="4"/>
      <c r="D288" s="20" t="s">
        <v>134</v>
      </c>
      <c r="E288" s="1"/>
      <c r="F288" s="1"/>
      <c r="G288" s="1"/>
    </row>
    <row r="289" spans="2:7" x14ac:dyDescent="0.2">
      <c r="C289" s="4">
        <v>4</v>
      </c>
      <c r="D289" s="3" t="s">
        <v>328</v>
      </c>
      <c r="E289" s="5">
        <v>2356</v>
      </c>
      <c r="F289" s="5">
        <v>819.29692</v>
      </c>
      <c r="G289" s="5">
        <v>-1536.70308</v>
      </c>
    </row>
    <row r="290" spans="2:7" ht="15" customHeight="1" x14ac:dyDescent="0.2">
      <c r="C290" s="7">
        <f>SUBTOTAL(9,C289:C289)</f>
        <v>4</v>
      </c>
      <c r="D290" s="15" t="s">
        <v>593</v>
      </c>
      <c r="E290" s="6">
        <f>SUBTOTAL(9,E289:E289)</f>
        <v>2356</v>
      </c>
      <c r="F290" s="6">
        <f>SUBTOTAL(9,F289:F289)</f>
        <v>819.29692</v>
      </c>
      <c r="G290" s="6">
        <f>SUBTOTAL(9,G289:G289)</f>
        <v>-1536.70308</v>
      </c>
    </row>
    <row r="291" spans="2:7" ht="14.25" customHeight="1" x14ac:dyDescent="0.2">
      <c r="B291" s="19">
        <v>3732</v>
      </c>
      <c r="C291" s="4"/>
      <c r="D291" s="20" t="s">
        <v>139</v>
      </c>
      <c r="E291" s="1"/>
      <c r="F291" s="1"/>
      <c r="G291" s="1"/>
    </row>
    <row r="292" spans="2:7" x14ac:dyDescent="0.2">
      <c r="C292" s="4">
        <v>80</v>
      </c>
      <c r="D292" s="3" t="s">
        <v>330</v>
      </c>
      <c r="E292" s="5">
        <v>286000</v>
      </c>
      <c r="F292" s="5">
        <v>0</v>
      </c>
      <c r="G292" s="5">
        <v>-286000</v>
      </c>
    </row>
    <row r="293" spans="2:7" x14ac:dyDescent="0.2">
      <c r="C293" s="4">
        <v>85</v>
      </c>
      <c r="D293" s="3" t="s">
        <v>331</v>
      </c>
      <c r="E293" s="5">
        <v>465000</v>
      </c>
      <c r="F293" s="5">
        <v>0</v>
      </c>
      <c r="G293" s="5">
        <v>-465000</v>
      </c>
    </row>
    <row r="294" spans="2:7" x14ac:dyDescent="0.2">
      <c r="C294" s="4">
        <v>90</v>
      </c>
      <c r="D294" s="3" t="s">
        <v>332</v>
      </c>
      <c r="E294" s="5">
        <v>632000</v>
      </c>
      <c r="F294" s="5">
        <v>0</v>
      </c>
      <c r="G294" s="5">
        <v>-632000</v>
      </c>
    </row>
    <row r="295" spans="2:7" ht="15" customHeight="1" x14ac:dyDescent="0.2">
      <c r="C295" s="7">
        <f>SUBTOTAL(9,C292:C294)</f>
        <v>255</v>
      </c>
      <c r="D295" s="15" t="s">
        <v>594</v>
      </c>
      <c r="E295" s="6">
        <f>SUBTOTAL(9,E292:E294)</f>
        <v>1383000</v>
      </c>
      <c r="F295" s="6">
        <f>SUBTOTAL(9,F292:F294)</f>
        <v>0</v>
      </c>
      <c r="G295" s="6">
        <f>SUBTOTAL(9,G292:G294)</f>
        <v>-1383000</v>
      </c>
    </row>
    <row r="296" spans="2:7" ht="14.25" customHeight="1" x14ac:dyDescent="0.2">
      <c r="B296" s="19">
        <v>3740</v>
      </c>
      <c r="C296" s="4"/>
      <c r="D296" s="20" t="s">
        <v>135</v>
      </c>
      <c r="E296" s="1"/>
      <c r="F296" s="1"/>
      <c r="G296" s="1"/>
    </row>
    <row r="297" spans="2:7" x14ac:dyDescent="0.2">
      <c r="C297" s="4">
        <v>2</v>
      </c>
      <c r="D297" s="3" t="s">
        <v>270</v>
      </c>
      <c r="E297" s="5">
        <v>19126</v>
      </c>
      <c r="F297" s="5">
        <v>5468.24838</v>
      </c>
      <c r="G297" s="5">
        <v>-13657.751619999999</v>
      </c>
    </row>
    <row r="298" spans="2:7" x14ac:dyDescent="0.2">
      <c r="C298" s="4">
        <v>3</v>
      </c>
      <c r="D298" s="3" t="s">
        <v>71</v>
      </c>
      <c r="E298" s="5">
        <v>47827</v>
      </c>
      <c r="F298" s="5">
        <v>4943.2610000000004</v>
      </c>
      <c r="G298" s="5">
        <v>-42883.739000000001</v>
      </c>
    </row>
    <row r="299" spans="2:7" x14ac:dyDescent="0.2">
      <c r="C299" s="4">
        <v>4</v>
      </c>
      <c r="D299" s="3" t="s">
        <v>328</v>
      </c>
      <c r="E299" s="5">
        <v>42635</v>
      </c>
      <c r="F299" s="5">
        <v>2305.00218</v>
      </c>
      <c r="G299" s="5">
        <v>-40329.997819999997</v>
      </c>
    </row>
    <row r="300" spans="2:7" x14ac:dyDescent="0.2">
      <c r="C300" s="4">
        <v>5</v>
      </c>
      <c r="D300" s="3" t="s">
        <v>75</v>
      </c>
      <c r="E300" s="5">
        <v>69373</v>
      </c>
      <c r="F300" s="5">
        <v>4649.2344400000002</v>
      </c>
      <c r="G300" s="5">
        <v>-64723.76556</v>
      </c>
    </row>
    <row r="301" spans="2:7" x14ac:dyDescent="0.2">
      <c r="C301" s="4">
        <v>6</v>
      </c>
      <c r="D301" s="3" t="s">
        <v>70</v>
      </c>
      <c r="E301" s="5">
        <v>80000</v>
      </c>
      <c r="F301" s="5">
        <v>0</v>
      </c>
      <c r="G301" s="5">
        <v>-80000</v>
      </c>
    </row>
    <row r="302" spans="2:7" ht="15" customHeight="1" x14ac:dyDescent="0.2">
      <c r="C302" s="7">
        <f>SUBTOTAL(9,C297:C301)</f>
        <v>20</v>
      </c>
      <c r="D302" s="15" t="s">
        <v>837</v>
      </c>
      <c r="E302" s="6">
        <f>SUBTOTAL(9,E297:E301)</f>
        <v>258961</v>
      </c>
      <c r="F302" s="6">
        <f>SUBTOTAL(9,F297:F301)</f>
        <v>17365.745999999999</v>
      </c>
      <c r="G302" s="6">
        <f>SUBTOTAL(9,G297:G301)</f>
        <v>-241595.25399999999</v>
      </c>
    </row>
    <row r="303" spans="2:7" ht="14.25" customHeight="1" x14ac:dyDescent="0.2">
      <c r="B303" s="19">
        <v>3741</v>
      </c>
      <c r="C303" s="4"/>
      <c r="D303" s="20" t="s">
        <v>137</v>
      </c>
      <c r="E303" s="1"/>
      <c r="F303" s="1"/>
      <c r="G303" s="1"/>
    </row>
    <row r="304" spans="2:7" x14ac:dyDescent="0.2">
      <c r="C304" s="4">
        <v>2</v>
      </c>
      <c r="D304" s="3" t="s">
        <v>270</v>
      </c>
      <c r="E304" s="5">
        <v>6448</v>
      </c>
      <c r="F304" s="5">
        <v>27.9</v>
      </c>
      <c r="G304" s="5">
        <v>-6420.1</v>
      </c>
    </row>
    <row r="305" spans="2:7" x14ac:dyDescent="0.2">
      <c r="C305" s="4">
        <v>50</v>
      </c>
      <c r="D305" s="3" t="s">
        <v>329</v>
      </c>
      <c r="E305" s="5">
        <v>17892</v>
      </c>
      <c r="F305" s="5">
        <v>0</v>
      </c>
      <c r="G305" s="5">
        <v>-17892</v>
      </c>
    </row>
    <row r="306" spans="2:7" ht="15" customHeight="1" x14ac:dyDescent="0.2">
      <c r="C306" s="7">
        <f>SUBTOTAL(9,C304:C305)</f>
        <v>52</v>
      </c>
      <c r="D306" s="15" t="s">
        <v>838</v>
      </c>
      <c r="E306" s="6">
        <f>SUBTOTAL(9,E304:E305)</f>
        <v>24340</v>
      </c>
      <c r="F306" s="6">
        <f>SUBTOTAL(9,F304:F305)</f>
        <v>27.9</v>
      </c>
      <c r="G306" s="6">
        <f>SUBTOTAL(9,G304:G305)</f>
        <v>-24312.1</v>
      </c>
    </row>
    <row r="307" spans="2:7" ht="14.25" customHeight="1" x14ac:dyDescent="0.2">
      <c r="B307" s="19">
        <v>3742</v>
      </c>
      <c r="C307" s="4"/>
      <c r="D307" s="20" t="s">
        <v>138</v>
      </c>
      <c r="E307" s="1"/>
      <c r="F307" s="1"/>
      <c r="G307" s="1"/>
    </row>
    <row r="308" spans="2:7" x14ac:dyDescent="0.2">
      <c r="C308" s="4">
        <v>50</v>
      </c>
      <c r="D308" s="3" t="s">
        <v>329</v>
      </c>
      <c r="E308" s="5">
        <v>2430</v>
      </c>
      <c r="F308" s="5">
        <v>0</v>
      </c>
      <c r="G308" s="5">
        <v>-2430</v>
      </c>
    </row>
    <row r="309" spans="2:7" ht="15" customHeight="1" x14ac:dyDescent="0.2">
      <c r="C309" s="7">
        <f>SUBTOTAL(9,C308:C308)</f>
        <v>50</v>
      </c>
      <c r="D309" s="15" t="s">
        <v>839</v>
      </c>
      <c r="E309" s="6">
        <f>SUBTOTAL(9,E308:E308)</f>
        <v>2430</v>
      </c>
      <c r="F309" s="6">
        <f>SUBTOTAL(9,F308:F308)</f>
        <v>0</v>
      </c>
      <c r="G309" s="6">
        <f>SUBTOTAL(9,G308:G308)</f>
        <v>-2430</v>
      </c>
    </row>
    <row r="310" spans="2:7" ht="14.25" customHeight="1" x14ac:dyDescent="0.2">
      <c r="B310" s="19">
        <v>3745</v>
      </c>
      <c r="C310" s="4"/>
      <c r="D310" s="20" t="s">
        <v>133</v>
      </c>
      <c r="E310" s="1"/>
      <c r="F310" s="1"/>
      <c r="G310" s="1"/>
    </row>
    <row r="311" spans="2:7" x14ac:dyDescent="0.2">
      <c r="C311" s="4">
        <v>2</v>
      </c>
      <c r="D311" s="3" t="s">
        <v>270</v>
      </c>
      <c r="E311" s="5">
        <v>180481</v>
      </c>
      <c r="F311" s="5">
        <v>12596.252350000001</v>
      </c>
      <c r="G311" s="5">
        <v>-167884.74765</v>
      </c>
    </row>
    <row r="312" spans="2:7" ht="15" customHeight="1" x14ac:dyDescent="0.2">
      <c r="C312" s="7">
        <f>SUBTOTAL(9,C311:C311)</f>
        <v>2</v>
      </c>
      <c r="D312" s="15" t="s">
        <v>840</v>
      </c>
      <c r="E312" s="6">
        <f>SUBTOTAL(9,E311:E311)</f>
        <v>180481</v>
      </c>
      <c r="F312" s="6">
        <f>SUBTOTAL(9,F311:F311)</f>
        <v>12596.252350000001</v>
      </c>
      <c r="G312" s="6">
        <f>SUBTOTAL(9,G311:G311)</f>
        <v>-167884.74765</v>
      </c>
    </row>
    <row r="313" spans="2:7" ht="14.25" customHeight="1" x14ac:dyDescent="0.2">
      <c r="B313" s="19">
        <v>3746</v>
      </c>
      <c r="C313" s="4"/>
      <c r="D313" s="20" t="s">
        <v>141</v>
      </c>
      <c r="E313" s="1"/>
      <c r="F313" s="1"/>
      <c r="G313" s="1"/>
    </row>
    <row r="314" spans="2:7" x14ac:dyDescent="0.2">
      <c r="C314" s="4">
        <v>2</v>
      </c>
      <c r="D314" s="3" t="s">
        <v>270</v>
      </c>
      <c r="E314" s="5">
        <v>15557</v>
      </c>
      <c r="F314" s="5">
        <v>1269.6406099999999</v>
      </c>
      <c r="G314" s="5">
        <v>-14287.35939</v>
      </c>
    </row>
    <row r="315" spans="2:7" x14ac:dyDescent="0.2">
      <c r="C315" s="4">
        <v>4</v>
      </c>
      <c r="D315" s="3" t="s">
        <v>333</v>
      </c>
      <c r="E315" s="5">
        <v>90059</v>
      </c>
      <c r="F315" s="5">
        <v>6803</v>
      </c>
      <c r="G315" s="5">
        <v>-83256</v>
      </c>
    </row>
    <row r="316" spans="2:7" x14ac:dyDescent="0.2">
      <c r="C316" s="4">
        <v>5</v>
      </c>
      <c r="D316" s="3" t="s">
        <v>334</v>
      </c>
      <c r="E316" s="5">
        <v>3087</v>
      </c>
      <c r="F316" s="5">
        <v>260.5</v>
      </c>
      <c r="G316" s="5">
        <v>-2826.5</v>
      </c>
    </row>
    <row r="317" spans="2:7" ht="15" customHeight="1" x14ac:dyDescent="0.2">
      <c r="C317" s="7">
        <f>SUBTOTAL(9,C314:C316)</f>
        <v>11</v>
      </c>
      <c r="D317" s="15" t="s">
        <v>841</v>
      </c>
      <c r="E317" s="6">
        <f>SUBTOTAL(9,E314:E316)</f>
        <v>108703</v>
      </c>
      <c r="F317" s="6">
        <f>SUBTOTAL(9,F314:F316)</f>
        <v>8333.1406100000004</v>
      </c>
      <c r="G317" s="6">
        <f>SUBTOTAL(9,G314:G316)</f>
        <v>-100369.85939</v>
      </c>
    </row>
    <row r="318" spans="2:7" ht="14.25" customHeight="1" x14ac:dyDescent="0.2">
      <c r="B318" s="19">
        <v>3747</v>
      </c>
      <c r="C318" s="4"/>
      <c r="D318" s="20" t="s">
        <v>140</v>
      </c>
      <c r="E318" s="1"/>
      <c r="F318" s="1"/>
      <c r="G318" s="1"/>
    </row>
    <row r="319" spans="2:7" x14ac:dyDescent="0.2">
      <c r="C319" s="4">
        <v>2</v>
      </c>
      <c r="D319" s="3" t="s">
        <v>270</v>
      </c>
      <c r="E319" s="5">
        <v>19369</v>
      </c>
      <c r="F319" s="5">
        <v>1320.4341300000001</v>
      </c>
      <c r="G319" s="5">
        <v>-18048.565869999999</v>
      </c>
    </row>
    <row r="320" spans="2:7" x14ac:dyDescent="0.2">
      <c r="C320" s="4">
        <v>4</v>
      </c>
      <c r="D320" s="3" t="s">
        <v>328</v>
      </c>
      <c r="E320" s="5">
        <v>8302</v>
      </c>
      <c r="F320" s="5">
        <v>0</v>
      </c>
      <c r="G320" s="5">
        <v>-8302</v>
      </c>
    </row>
    <row r="321" spans="2:7" ht="15" customHeight="1" x14ac:dyDescent="0.2">
      <c r="C321" s="7">
        <f>SUBTOTAL(9,C319:C320)</f>
        <v>6</v>
      </c>
      <c r="D321" s="15" t="s">
        <v>595</v>
      </c>
      <c r="E321" s="6">
        <f>SUBTOTAL(9,E319:E320)</f>
        <v>27671</v>
      </c>
      <c r="F321" s="6">
        <f>SUBTOTAL(9,F319:F320)</f>
        <v>1320.4341300000001</v>
      </c>
      <c r="G321" s="6">
        <f>SUBTOTAL(9,G319:G320)</f>
        <v>-26350.565869999999</v>
      </c>
    </row>
    <row r="322" spans="2:7" ht="14.25" customHeight="1" x14ac:dyDescent="0.2">
      <c r="B322" s="19">
        <v>3748</v>
      </c>
      <c r="C322" s="4"/>
      <c r="D322" s="20" t="s">
        <v>136</v>
      </c>
      <c r="E322" s="1"/>
      <c r="F322" s="1"/>
      <c r="G322" s="1"/>
    </row>
    <row r="323" spans="2:7" x14ac:dyDescent="0.2">
      <c r="C323" s="4">
        <v>2</v>
      </c>
      <c r="D323" s="3" t="s">
        <v>270</v>
      </c>
      <c r="E323" s="5">
        <v>1522</v>
      </c>
      <c r="F323" s="5">
        <v>0</v>
      </c>
      <c r="G323" s="5">
        <v>-1522</v>
      </c>
    </row>
    <row r="324" spans="2:7" ht="15" customHeight="1" x14ac:dyDescent="0.2">
      <c r="C324" s="7">
        <f>SUBTOTAL(9,C323:C323)</f>
        <v>2</v>
      </c>
      <c r="D324" s="15" t="s">
        <v>842</v>
      </c>
      <c r="E324" s="6">
        <f>SUBTOTAL(9,E323:E323)</f>
        <v>1522</v>
      </c>
      <c r="F324" s="6">
        <f>SUBTOTAL(9,F323:F323)</f>
        <v>0</v>
      </c>
      <c r="G324" s="6">
        <f>SUBTOTAL(9,G323:G323)</f>
        <v>-1522</v>
      </c>
    </row>
    <row r="325" spans="2:7" ht="15" customHeight="1" x14ac:dyDescent="0.2">
      <c r="B325" s="4"/>
      <c r="C325" s="8">
        <f>SUBTOTAL(9,C279:C324)</f>
        <v>409</v>
      </c>
      <c r="D325" s="16" t="s">
        <v>227</v>
      </c>
      <c r="E325" s="9">
        <f>SUBTOTAL(9,E279:E324)</f>
        <v>2159446</v>
      </c>
      <c r="F325" s="9">
        <f>SUBTOTAL(9,F279:F324)</f>
        <v>56043.334010000013</v>
      </c>
      <c r="G325" s="9">
        <f>SUBTOTAL(9,G279:G324)</f>
        <v>-2103402.6659900006</v>
      </c>
    </row>
    <row r="326" spans="2:7" ht="27" customHeight="1" x14ac:dyDescent="0.25">
      <c r="B326" s="1"/>
      <c r="C326" s="4"/>
      <c r="D326" s="14" t="s">
        <v>228</v>
      </c>
      <c r="E326" s="1"/>
      <c r="F326" s="1"/>
      <c r="G326" s="1"/>
    </row>
    <row r="327" spans="2:7" ht="14.25" customHeight="1" x14ac:dyDescent="0.2">
      <c r="B327" s="19">
        <v>3842</v>
      </c>
      <c r="C327" s="4"/>
      <c r="D327" s="20" t="s">
        <v>142</v>
      </c>
      <c r="E327" s="1"/>
      <c r="F327" s="1"/>
      <c r="G327" s="1"/>
    </row>
    <row r="328" spans="2:7" x14ac:dyDescent="0.2">
      <c r="C328" s="4">
        <v>1</v>
      </c>
      <c r="D328" s="3" t="s">
        <v>270</v>
      </c>
      <c r="E328" s="5">
        <v>715</v>
      </c>
      <c r="F328" s="5">
        <v>0.6</v>
      </c>
      <c r="G328" s="5">
        <v>-714.4</v>
      </c>
    </row>
    <row r="329" spans="2:7" ht="15" customHeight="1" x14ac:dyDescent="0.2">
      <c r="C329" s="7">
        <f>SUBTOTAL(9,C328:C328)</f>
        <v>1</v>
      </c>
      <c r="D329" s="15" t="s">
        <v>596</v>
      </c>
      <c r="E329" s="6">
        <f>SUBTOTAL(9,E328:E328)</f>
        <v>715</v>
      </c>
      <c r="F329" s="6">
        <f>SUBTOTAL(9,F328:F328)</f>
        <v>0.6</v>
      </c>
      <c r="G329" s="6">
        <f>SUBTOTAL(9,G328:G328)</f>
        <v>-714.4</v>
      </c>
    </row>
    <row r="330" spans="2:7" ht="14.25" customHeight="1" x14ac:dyDescent="0.2">
      <c r="B330" s="19">
        <v>3847</v>
      </c>
      <c r="C330" s="4"/>
      <c r="D330" s="20" t="s">
        <v>143</v>
      </c>
      <c r="E330" s="1"/>
      <c r="F330" s="1"/>
      <c r="G330" s="1"/>
    </row>
    <row r="331" spans="2:7" x14ac:dyDescent="0.2">
      <c r="C331" s="4">
        <v>1</v>
      </c>
      <c r="D331" s="3" t="s">
        <v>335</v>
      </c>
      <c r="E331" s="5">
        <v>2364</v>
      </c>
      <c r="F331" s="5">
        <v>0</v>
      </c>
      <c r="G331" s="5">
        <v>-2364</v>
      </c>
    </row>
    <row r="332" spans="2:7" ht="15" customHeight="1" x14ac:dyDescent="0.2">
      <c r="C332" s="7">
        <f>SUBTOTAL(9,C331:C331)</f>
        <v>1</v>
      </c>
      <c r="D332" s="15" t="s">
        <v>597</v>
      </c>
      <c r="E332" s="6">
        <f>SUBTOTAL(9,E331:E331)</f>
        <v>2364</v>
      </c>
      <c r="F332" s="6">
        <f>SUBTOTAL(9,F331:F331)</f>
        <v>0</v>
      </c>
      <c r="G332" s="6">
        <f>SUBTOTAL(9,G331:G331)</f>
        <v>-2364</v>
      </c>
    </row>
    <row r="333" spans="2:7" ht="14.25" customHeight="1" x14ac:dyDescent="0.2">
      <c r="B333" s="19">
        <v>3855</v>
      </c>
      <c r="C333" s="4"/>
      <c r="D333" s="20" t="s">
        <v>144</v>
      </c>
      <c r="E333" s="1"/>
      <c r="F333" s="1"/>
      <c r="G333" s="1"/>
    </row>
    <row r="334" spans="2:7" x14ac:dyDescent="0.2">
      <c r="C334" s="4">
        <v>1</v>
      </c>
      <c r="D334" s="3" t="s">
        <v>270</v>
      </c>
      <c r="E334" s="5">
        <v>15569</v>
      </c>
      <c r="F334" s="5">
        <v>717.02527999999995</v>
      </c>
      <c r="G334" s="5">
        <v>-14851.97472</v>
      </c>
    </row>
    <row r="335" spans="2:7" x14ac:dyDescent="0.2">
      <c r="C335" s="4">
        <v>2</v>
      </c>
      <c r="D335" s="3" t="s">
        <v>336</v>
      </c>
      <c r="E335" s="5">
        <v>3959</v>
      </c>
      <c r="F335" s="5">
        <v>187.21</v>
      </c>
      <c r="G335" s="5">
        <v>-3771.79</v>
      </c>
    </row>
    <row r="336" spans="2:7" x14ac:dyDescent="0.2">
      <c r="C336" s="4">
        <v>60</v>
      </c>
      <c r="D336" s="3" t="s">
        <v>337</v>
      </c>
      <c r="E336" s="5">
        <v>1472039</v>
      </c>
      <c r="F336" s="5">
        <v>11033.1764</v>
      </c>
      <c r="G336" s="5">
        <v>-1461005.8236</v>
      </c>
    </row>
    <row r="337" spans="2:7" ht="15" customHeight="1" x14ac:dyDescent="0.2">
      <c r="C337" s="7">
        <f>SUBTOTAL(9,C334:C336)</f>
        <v>63</v>
      </c>
      <c r="D337" s="15" t="s">
        <v>598</v>
      </c>
      <c r="E337" s="6">
        <f>SUBTOTAL(9,E334:E336)</f>
        <v>1491567</v>
      </c>
      <c r="F337" s="6">
        <f>SUBTOTAL(9,F334:F336)</f>
        <v>11937.411680000001</v>
      </c>
      <c r="G337" s="6">
        <f>SUBTOTAL(9,G334:G336)</f>
        <v>-1479629.5883200001</v>
      </c>
    </row>
    <row r="338" spans="2:7" ht="14.25" customHeight="1" x14ac:dyDescent="0.2">
      <c r="B338" s="19">
        <v>3856</v>
      </c>
      <c r="C338" s="4"/>
      <c r="D338" s="20" t="s">
        <v>145</v>
      </c>
      <c r="E338" s="1"/>
      <c r="F338" s="1"/>
      <c r="G338" s="1"/>
    </row>
    <row r="339" spans="2:7" x14ac:dyDescent="0.2">
      <c r="C339" s="4">
        <v>1</v>
      </c>
      <c r="D339" s="3" t="s">
        <v>270</v>
      </c>
      <c r="E339" s="5">
        <v>0</v>
      </c>
      <c r="F339" s="5">
        <v>3.88</v>
      </c>
      <c r="G339" s="5">
        <v>3.88</v>
      </c>
    </row>
    <row r="340" spans="2:7" x14ac:dyDescent="0.2">
      <c r="C340" s="4">
        <v>4</v>
      </c>
      <c r="D340" s="3" t="s">
        <v>260</v>
      </c>
      <c r="E340" s="5">
        <v>138536</v>
      </c>
      <c r="F340" s="5">
        <v>0</v>
      </c>
      <c r="G340" s="5">
        <v>-138536</v>
      </c>
    </row>
    <row r="341" spans="2:7" ht="15" customHeight="1" x14ac:dyDescent="0.2">
      <c r="C341" s="7">
        <f>SUBTOTAL(9,C339:C340)</f>
        <v>5</v>
      </c>
      <c r="D341" s="15" t="s">
        <v>599</v>
      </c>
      <c r="E341" s="6">
        <f>SUBTOTAL(9,E339:E340)</f>
        <v>138536</v>
      </c>
      <c r="F341" s="6">
        <f>SUBTOTAL(9,F339:F340)</f>
        <v>3.88</v>
      </c>
      <c r="G341" s="6">
        <f>SUBTOTAL(9,G339:G340)</f>
        <v>-138532.12</v>
      </c>
    </row>
    <row r="342" spans="2:7" ht="14.25" customHeight="1" x14ac:dyDescent="0.2">
      <c r="B342" s="19">
        <v>3858</v>
      </c>
      <c r="C342" s="4"/>
      <c r="D342" s="20" t="s">
        <v>146</v>
      </c>
      <c r="E342" s="1"/>
      <c r="F342" s="1"/>
      <c r="G342" s="1"/>
    </row>
    <row r="343" spans="2:7" x14ac:dyDescent="0.2">
      <c r="C343" s="4">
        <v>1</v>
      </c>
      <c r="D343" s="3" t="s">
        <v>270</v>
      </c>
      <c r="E343" s="5">
        <v>470</v>
      </c>
      <c r="F343" s="5">
        <v>3.5</v>
      </c>
      <c r="G343" s="5">
        <v>-466.5</v>
      </c>
    </row>
    <row r="344" spans="2:7" ht="15" customHeight="1" x14ac:dyDescent="0.2">
      <c r="C344" s="7">
        <f>SUBTOTAL(9,C343:C343)</f>
        <v>1</v>
      </c>
      <c r="D344" s="15" t="s">
        <v>600</v>
      </c>
      <c r="E344" s="6">
        <f>SUBTOTAL(9,E343:E343)</f>
        <v>470</v>
      </c>
      <c r="F344" s="6">
        <f>SUBTOTAL(9,F343:F343)</f>
        <v>3.5</v>
      </c>
      <c r="G344" s="6">
        <f>SUBTOTAL(9,G343:G343)</f>
        <v>-466.5</v>
      </c>
    </row>
    <row r="345" spans="2:7" ht="15" customHeight="1" x14ac:dyDescent="0.2">
      <c r="B345" s="4"/>
      <c r="C345" s="8">
        <f>SUBTOTAL(9,C327:C344)</f>
        <v>71</v>
      </c>
      <c r="D345" s="16" t="s">
        <v>229</v>
      </c>
      <c r="E345" s="9">
        <f>SUBTOTAL(9,E327:E344)</f>
        <v>1633652</v>
      </c>
      <c r="F345" s="9">
        <f>SUBTOTAL(9,F327:F344)</f>
        <v>11945.391679999999</v>
      </c>
      <c r="G345" s="9">
        <f>SUBTOTAL(9,G327:G344)</f>
        <v>-1621706.6083200001</v>
      </c>
    </row>
    <row r="346" spans="2:7" ht="27" customHeight="1" x14ac:dyDescent="0.25">
      <c r="B346" s="1"/>
      <c r="C346" s="4"/>
      <c r="D346" s="14" t="s">
        <v>230</v>
      </c>
      <c r="E346" s="1"/>
      <c r="F346" s="1"/>
      <c r="G346" s="1"/>
    </row>
    <row r="347" spans="2:7" ht="14.25" customHeight="1" x14ac:dyDescent="0.2">
      <c r="B347" s="19">
        <v>3900</v>
      </c>
      <c r="C347" s="4"/>
      <c r="D347" s="20" t="s">
        <v>147</v>
      </c>
      <c r="E347" s="1"/>
      <c r="F347" s="1"/>
      <c r="G347" s="1"/>
    </row>
    <row r="348" spans="2:7" x14ac:dyDescent="0.2">
      <c r="C348" s="4">
        <v>1</v>
      </c>
      <c r="D348" s="3" t="s">
        <v>338</v>
      </c>
      <c r="E348" s="5">
        <v>157</v>
      </c>
      <c r="F348" s="5">
        <v>128.67850000000001</v>
      </c>
      <c r="G348" s="5">
        <v>-28.3215</v>
      </c>
    </row>
    <row r="349" spans="2:7" x14ac:dyDescent="0.2">
      <c r="C349" s="4">
        <v>2</v>
      </c>
      <c r="D349" s="3" t="s">
        <v>339</v>
      </c>
      <c r="E349" s="5">
        <v>100</v>
      </c>
      <c r="F349" s="5">
        <v>2.78</v>
      </c>
      <c r="G349" s="5">
        <v>-97.22</v>
      </c>
    </row>
    <row r="350" spans="2:7" x14ac:dyDescent="0.2">
      <c r="C350" s="4">
        <v>86</v>
      </c>
      <c r="D350" s="3" t="s">
        <v>305</v>
      </c>
      <c r="E350" s="5">
        <v>10</v>
      </c>
      <c r="F350" s="5">
        <v>0</v>
      </c>
      <c r="G350" s="5">
        <v>-10</v>
      </c>
    </row>
    <row r="351" spans="2:7" ht="15" customHeight="1" x14ac:dyDescent="0.2">
      <c r="C351" s="7">
        <f>SUBTOTAL(9,C348:C350)</f>
        <v>89</v>
      </c>
      <c r="D351" s="15" t="s">
        <v>601</v>
      </c>
      <c r="E351" s="6">
        <f>SUBTOTAL(9,E348:E350)</f>
        <v>267</v>
      </c>
      <c r="F351" s="6">
        <f>SUBTOTAL(9,F348:F350)</f>
        <v>131.45850000000002</v>
      </c>
      <c r="G351" s="6">
        <f>SUBTOTAL(9,G348:G350)</f>
        <v>-135.54149999999998</v>
      </c>
    </row>
    <row r="352" spans="2:7" ht="14.25" customHeight="1" x14ac:dyDescent="0.2">
      <c r="B352" s="19">
        <v>3902</v>
      </c>
      <c r="C352" s="4"/>
      <c r="D352" s="20" t="s">
        <v>148</v>
      </c>
      <c r="E352" s="1"/>
      <c r="F352" s="1"/>
      <c r="G352" s="1"/>
    </row>
    <row r="353" spans="2:7" x14ac:dyDescent="0.2">
      <c r="C353" s="4">
        <v>1</v>
      </c>
      <c r="D353" s="3" t="s">
        <v>328</v>
      </c>
      <c r="E353" s="5">
        <v>38924</v>
      </c>
      <c r="F353" s="5">
        <v>1427.6462300000001</v>
      </c>
      <c r="G353" s="5">
        <v>-37496.353770000002</v>
      </c>
    </row>
    <row r="354" spans="2:7" x14ac:dyDescent="0.2">
      <c r="C354" s="4">
        <v>3</v>
      </c>
      <c r="D354" s="3" t="s">
        <v>340</v>
      </c>
      <c r="E354" s="5">
        <v>16667</v>
      </c>
      <c r="F354" s="5">
        <v>1535.9146599999999</v>
      </c>
      <c r="G354" s="5">
        <v>-15131.08534</v>
      </c>
    </row>
    <row r="355" spans="2:7" x14ac:dyDescent="0.2">
      <c r="C355" s="4">
        <v>4</v>
      </c>
      <c r="D355" s="3" t="s">
        <v>341</v>
      </c>
      <c r="E355" s="5">
        <v>349</v>
      </c>
      <c r="F355" s="5">
        <v>0</v>
      </c>
      <c r="G355" s="5">
        <v>-349</v>
      </c>
    </row>
    <row r="356" spans="2:7" ht="15" customHeight="1" x14ac:dyDescent="0.2">
      <c r="C356" s="7">
        <f>SUBTOTAL(9,C353:C355)</f>
        <v>8</v>
      </c>
      <c r="D356" s="15" t="s">
        <v>602</v>
      </c>
      <c r="E356" s="6">
        <f>SUBTOTAL(9,E353:E355)</f>
        <v>55940</v>
      </c>
      <c r="F356" s="6">
        <f>SUBTOTAL(9,F353:F355)</f>
        <v>2963.5608899999997</v>
      </c>
      <c r="G356" s="6">
        <f>SUBTOTAL(9,G353:G355)</f>
        <v>-52976.439109999999</v>
      </c>
    </row>
    <row r="357" spans="2:7" ht="14.25" customHeight="1" x14ac:dyDescent="0.2">
      <c r="B357" s="19">
        <v>3903</v>
      </c>
      <c r="C357" s="4"/>
      <c r="D357" s="20" t="s">
        <v>149</v>
      </c>
      <c r="E357" s="1"/>
      <c r="F357" s="1"/>
      <c r="G357" s="1"/>
    </row>
    <row r="358" spans="2:7" x14ac:dyDescent="0.2">
      <c r="C358" s="4">
        <v>1</v>
      </c>
      <c r="D358" s="3" t="s">
        <v>342</v>
      </c>
      <c r="E358" s="5">
        <v>48010</v>
      </c>
      <c r="F358" s="5">
        <v>2841.46648</v>
      </c>
      <c r="G358" s="5">
        <v>-45168.533519999997</v>
      </c>
    </row>
    <row r="359" spans="2:7" ht="15" customHeight="1" x14ac:dyDescent="0.2">
      <c r="C359" s="7">
        <f>SUBTOTAL(9,C358:C358)</f>
        <v>1</v>
      </c>
      <c r="D359" s="15" t="s">
        <v>603</v>
      </c>
      <c r="E359" s="6">
        <f>SUBTOTAL(9,E358:E358)</f>
        <v>48010</v>
      </c>
      <c r="F359" s="6">
        <f>SUBTOTAL(9,F358:F358)</f>
        <v>2841.46648</v>
      </c>
      <c r="G359" s="6">
        <f>SUBTOTAL(9,G358:G358)</f>
        <v>-45168.533519999997</v>
      </c>
    </row>
    <row r="360" spans="2:7" ht="14.25" customHeight="1" x14ac:dyDescent="0.2">
      <c r="B360" s="19">
        <v>3904</v>
      </c>
      <c r="C360" s="4"/>
      <c r="D360" s="20" t="s">
        <v>150</v>
      </c>
      <c r="E360" s="1"/>
      <c r="F360" s="1"/>
      <c r="G360" s="1"/>
    </row>
    <row r="361" spans="2:7" x14ac:dyDescent="0.2">
      <c r="C361" s="4">
        <v>1</v>
      </c>
      <c r="D361" s="3" t="s">
        <v>328</v>
      </c>
      <c r="E361" s="5">
        <v>483053</v>
      </c>
      <c r="F361" s="5">
        <v>44049.758829999999</v>
      </c>
      <c r="G361" s="5">
        <v>-439003.24116999999</v>
      </c>
    </row>
    <row r="362" spans="2:7" x14ac:dyDescent="0.2">
      <c r="C362" s="4">
        <v>2</v>
      </c>
      <c r="D362" s="3" t="s">
        <v>343</v>
      </c>
      <c r="E362" s="5">
        <v>31039</v>
      </c>
      <c r="F362" s="5">
        <v>1858.1276</v>
      </c>
      <c r="G362" s="5">
        <v>-29180.8724</v>
      </c>
    </row>
    <row r="363" spans="2:7" x14ac:dyDescent="0.2">
      <c r="C363" s="4">
        <v>3</v>
      </c>
      <c r="D363" s="3" t="s">
        <v>344</v>
      </c>
      <c r="E363" s="5">
        <v>85632</v>
      </c>
      <c r="F363" s="5">
        <v>0</v>
      </c>
      <c r="G363" s="5">
        <v>-85632</v>
      </c>
    </row>
    <row r="364" spans="2:7" ht="15" customHeight="1" x14ac:dyDescent="0.2">
      <c r="C364" s="7">
        <f>SUBTOTAL(9,C361:C363)</f>
        <v>6</v>
      </c>
      <c r="D364" s="15" t="s">
        <v>604</v>
      </c>
      <c r="E364" s="6">
        <f>SUBTOTAL(9,E361:E363)</f>
        <v>599724</v>
      </c>
      <c r="F364" s="6">
        <f>SUBTOTAL(9,F361:F363)</f>
        <v>45907.886429999999</v>
      </c>
      <c r="G364" s="6">
        <f>SUBTOTAL(9,G361:G363)</f>
        <v>-553816.11357000005</v>
      </c>
    </row>
    <row r="365" spans="2:7" ht="14.25" customHeight="1" x14ac:dyDescent="0.2">
      <c r="B365" s="19">
        <v>3905</v>
      </c>
      <c r="C365" s="4"/>
      <c r="D365" s="20" t="s">
        <v>151</v>
      </c>
      <c r="E365" s="1"/>
      <c r="F365" s="1"/>
      <c r="G365" s="1"/>
    </row>
    <row r="366" spans="2:7" x14ac:dyDescent="0.2">
      <c r="C366" s="4">
        <v>3</v>
      </c>
      <c r="D366" s="3" t="s">
        <v>345</v>
      </c>
      <c r="E366" s="5">
        <v>77747</v>
      </c>
      <c r="F366" s="5">
        <v>10884.575339999999</v>
      </c>
      <c r="G366" s="5">
        <v>-66862.424660000004</v>
      </c>
    </row>
    <row r="367" spans="2:7" ht="15" customHeight="1" x14ac:dyDescent="0.2">
      <c r="C367" s="7">
        <f>SUBTOTAL(9,C366:C366)</f>
        <v>3</v>
      </c>
      <c r="D367" s="15" t="s">
        <v>605</v>
      </c>
      <c r="E367" s="6">
        <f>SUBTOTAL(9,E366:E366)</f>
        <v>77747</v>
      </c>
      <c r="F367" s="6">
        <f>SUBTOTAL(9,F366:F366)</f>
        <v>10884.575339999999</v>
      </c>
      <c r="G367" s="6">
        <f>SUBTOTAL(9,G366:G366)</f>
        <v>-66862.424660000004</v>
      </c>
    </row>
    <row r="368" spans="2:7" ht="14.25" customHeight="1" x14ac:dyDescent="0.2">
      <c r="B368" s="19">
        <v>3906</v>
      </c>
      <c r="C368" s="4"/>
      <c r="D368" s="20" t="s">
        <v>152</v>
      </c>
      <c r="E368" s="1"/>
      <c r="F368" s="1"/>
      <c r="G368" s="1"/>
    </row>
    <row r="369" spans="2:7" x14ac:dyDescent="0.2">
      <c r="C369" s="4">
        <v>1</v>
      </c>
      <c r="D369" s="3" t="s">
        <v>346</v>
      </c>
      <c r="E369" s="5">
        <v>100</v>
      </c>
      <c r="F369" s="5">
        <v>67.7</v>
      </c>
      <c r="G369" s="5">
        <v>-32.299999999999997</v>
      </c>
    </row>
    <row r="370" spans="2:7" x14ac:dyDescent="0.2">
      <c r="C370" s="4">
        <v>2</v>
      </c>
      <c r="D370" s="3" t="s">
        <v>347</v>
      </c>
      <c r="E370" s="5">
        <v>763</v>
      </c>
      <c r="F370" s="5">
        <v>216.78775999999999</v>
      </c>
      <c r="G370" s="5">
        <v>-546.21223999999995</v>
      </c>
    </row>
    <row r="371" spans="2:7" ht="15" customHeight="1" x14ac:dyDescent="0.2">
      <c r="C371" s="7">
        <f>SUBTOTAL(9,C369:C370)</f>
        <v>3</v>
      </c>
      <c r="D371" s="15" t="s">
        <v>606</v>
      </c>
      <c r="E371" s="6">
        <f>SUBTOTAL(9,E369:E370)</f>
        <v>863</v>
      </c>
      <c r="F371" s="6">
        <f>SUBTOTAL(9,F369:F370)</f>
        <v>284.48775999999998</v>
      </c>
      <c r="G371" s="6">
        <f>SUBTOTAL(9,G369:G370)</f>
        <v>-578.51223999999991</v>
      </c>
    </row>
    <row r="372" spans="2:7" ht="14.25" customHeight="1" x14ac:dyDescent="0.2">
      <c r="B372" s="19">
        <v>3910</v>
      </c>
      <c r="C372" s="4"/>
      <c r="D372" s="20" t="s">
        <v>153</v>
      </c>
      <c r="E372" s="1"/>
      <c r="F372" s="1"/>
      <c r="G372" s="1"/>
    </row>
    <row r="373" spans="2:7" x14ac:dyDescent="0.2">
      <c r="C373" s="4">
        <v>1</v>
      </c>
      <c r="D373" s="3" t="s">
        <v>348</v>
      </c>
      <c r="E373" s="5">
        <v>182729</v>
      </c>
      <c r="F373" s="5">
        <v>6220.9233400000003</v>
      </c>
      <c r="G373" s="5">
        <v>-176508.07665999999</v>
      </c>
    </row>
    <row r="374" spans="2:7" x14ac:dyDescent="0.2">
      <c r="C374" s="4">
        <v>2</v>
      </c>
      <c r="D374" s="3" t="s">
        <v>349</v>
      </c>
      <c r="E374" s="5">
        <v>13972</v>
      </c>
      <c r="F374" s="5">
        <v>954.09699999999998</v>
      </c>
      <c r="G374" s="5">
        <v>-13017.903</v>
      </c>
    </row>
    <row r="375" spans="2:7" x14ac:dyDescent="0.2">
      <c r="C375" s="4">
        <v>3</v>
      </c>
      <c r="D375" s="3" t="s">
        <v>270</v>
      </c>
      <c r="E375" s="5">
        <v>400</v>
      </c>
      <c r="F375" s="5">
        <v>4.5</v>
      </c>
      <c r="G375" s="5">
        <v>-395.5</v>
      </c>
    </row>
    <row r="376" spans="2:7" x14ac:dyDescent="0.2">
      <c r="C376" s="4">
        <v>4</v>
      </c>
      <c r="D376" s="3" t="s">
        <v>350</v>
      </c>
      <c r="E376" s="5">
        <v>51911</v>
      </c>
      <c r="F376" s="5">
        <v>403.74799999999999</v>
      </c>
      <c r="G376" s="5">
        <v>-51507.252</v>
      </c>
    </row>
    <row r="377" spans="2:7" x14ac:dyDescent="0.2">
      <c r="C377" s="4">
        <v>86</v>
      </c>
      <c r="D377" s="3" t="s">
        <v>351</v>
      </c>
      <c r="E377" s="5">
        <v>4800</v>
      </c>
      <c r="F377" s="5">
        <v>453</v>
      </c>
      <c r="G377" s="5">
        <v>-4347</v>
      </c>
    </row>
    <row r="378" spans="2:7" ht="15" customHeight="1" x14ac:dyDescent="0.2">
      <c r="C378" s="7">
        <f>SUBTOTAL(9,C373:C377)</f>
        <v>96</v>
      </c>
      <c r="D378" s="15" t="s">
        <v>607</v>
      </c>
      <c r="E378" s="6">
        <f>SUBTOTAL(9,E373:E377)</f>
        <v>253812</v>
      </c>
      <c r="F378" s="6">
        <f>SUBTOTAL(9,F373:F377)</f>
        <v>8036.2683399999996</v>
      </c>
      <c r="G378" s="6">
        <f>SUBTOTAL(9,G373:G377)</f>
        <v>-245775.73165999999</v>
      </c>
    </row>
    <row r="379" spans="2:7" ht="14.25" customHeight="1" x14ac:dyDescent="0.2">
      <c r="B379" s="19">
        <v>3911</v>
      </c>
      <c r="C379" s="4"/>
      <c r="D379" s="20" t="s">
        <v>154</v>
      </c>
      <c r="E379" s="1"/>
      <c r="F379" s="1"/>
      <c r="G379" s="1"/>
    </row>
    <row r="380" spans="2:7" x14ac:dyDescent="0.2">
      <c r="C380" s="4">
        <v>3</v>
      </c>
      <c r="D380" s="3" t="s">
        <v>352</v>
      </c>
      <c r="E380" s="5">
        <v>200</v>
      </c>
      <c r="F380" s="5">
        <v>0</v>
      </c>
      <c r="G380" s="5">
        <v>-200</v>
      </c>
    </row>
    <row r="381" spans="2:7" x14ac:dyDescent="0.2">
      <c r="C381" s="4">
        <v>86</v>
      </c>
      <c r="D381" s="3" t="s">
        <v>353</v>
      </c>
      <c r="E381" s="5">
        <v>100</v>
      </c>
      <c r="F381" s="5">
        <v>0</v>
      </c>
      <c r="G381" s="5">
        <v>-100</v>
      </c>
    </row>
    <row r="382" spans="2:7" ht="15" customHeight="1" x14ac:dyDescent="0.2">
      <c r="C382" s="7">
        <f>SUBTOTAL(9,C380:C381)</f>
        <v>89</v>
      </c>
      <c r="D382" s="15" t="s">
        <v>608</v>
      </c>
      <c r="E382" s="6">
        <f>SUBTOTAL(9,E380:E381)</f>
        <v>300</v>
      </c>
      <c r="F382" s="6">
        <f>SUBTOTAL(9,F380:F381)</f>
        <v>0</v>
      </c>
      <c r="G382" s="6">
        <f>SUBTOTAL(9,G380:G381)</f>
        <v>-300</v>
      </c>
    </row>
    <row r="383" spans="2:7" ht="14.25" customHeight="1" x14ac:dyDescent="0.2">
      <c r="B383" s="19">
        <v>3912</v>
      </c>
      <c r="C383" s="4"/>
      <c r="D383" s="20" t="s">
        <v>155</v>
      </c>
      <c r="E383" s="1"/>
      <c r="F383" s="1"/>
      <c r="G383" s="1"/>
    </row>
    <row r="384" spans="2:7" x14ac:dyDescent="0.2">
      <c r="C384" s="4">
        <v>1</v>
      </c>
      <c r="D384" s="3" t="s">
        <v>354</v>
      </c>
      <c r="E384" s="5">
        <v>1098</v>
      </c>
      <c r="F384" s="5">
        <v>66</v>
      </c>
      <c r="G384" s="5">
        <v>-1032</v>
      </c>
    </row>
    <row r="385" spans="2:7" x14ac:dyDescent="0.2">
      <c r="C385" s="4">
        <v>2</v>
      </c>
      <c r="D385" s="3" t="s">
        <v>352</v>
      </c>
      <c r="E385" s="5">
        <v>200</v>
      </c>
      <c r="F385" s="5">
        <v>1</v>
      </c>
      <c r="G385" s="5">
        <v>-199</v>
      </c>
    </row>
    <row r="386" spans="2:7" x14ac:dyDescent="0.2">
      <c r="C386" s="4">
        <v>87</v>
      </c>
      <c r="D386" s="3" t="s">
        <v>322</v>
      </c>
      <c r="E386" s="5">
        <v>100</v>
      </c>
      <c r="F386" s="5">
        <v>0</v>
      </c>
      <c r="G386" s="5">
        <v>-100</v>
      </c>
    </row>
    <row r="387" spans="2:7" ht="15" customHeight="1" x14ac:dyDescent="0.2">
      <c r="C387" s="7">
        <f>SUBTOTAL(9,C384:C386)</f>
        <v>90</v>
      </c>
      <c r="D387" s="15" t="s">
        <v>609</v>
      </c>
      <c r="E387" s="6">
        <f>SUBTOTAL(9,E384:E386)</f>
        <v>1398</v>
      </c>
      <c r="F387" s="6">
        <f>SUBTOTAL(9,F384:F386)</f>
        <v>67</v>
      </c>
      <c r="G387" s="6">
        <f>SUBTOTAL(9,G384:G386)</f>
        <v>-1331</v>
      </c>
    </row>
    <row r="388" spans="2:7" ht="14.25" customHeight="1" x14ac:dyDescent="0.2">
      <c r="B388" s="19">
        <v>3917</v>
      </c>
      <c r="C388" s="4"/>
      <c r="D388" s="20" t="s">
        <v>156</v>
      </c>
      <c r="E388" s="1"/>
      <c r="F388" s="1"/>
      <c r="G388" s="1"/>
    </row>
    <row r="389" spans="2:7" x14ac:dyDescent="0.2">
      <c r="C389" s="4">
        <v>1</v>
      </c>
      <c r="D389" s="3" t="s">
        <v>355</v>
      </c>
      <c r="E389" s="5">
        <v>100</v>
      </c>
      <c r="F389" s="5">
        <v>60.314410000000002</v>
      </c>
      <c r="G389" s="5">
        <v>-39.685589999999998</v>
      </c>
    </row>
    <row r="390" spans="2:7" x14ac:dyDescent="0.2">
      <c r="C390" s="4">
        <v>5</v>
      </c>
      <c r="D390" s="3" t="s">
        <v>356</v>
      </c>
      <c r="E390" s="5">
        <v>17765</v>
      </c>
      <c r="F390" s="5">
        <v>1523</v>
      </c>
      <c r="G390" s="5">
        <v>-16242</v>
      </c>
    </row>
    <row r="391" spans="2:7" x14ac:dyDescent="0.2">
      <c r="C391" s="4">
        <v>13</v>
      </c>
      <c r="D391" s="3" t="s">
        <v>357</v>
      </c>
      <c r="E391" s="5">
        <v>0</v>
      </c>
      <c r="F391" s="5">
        <v>888960</v>
      </c>
      <c r="G391" s="5">
        <v>888960</v>
      </c>
    </row>
    <row r="392" spans="2:7" x14ac:dyDescent="0.2">
      <c r="C392" s="4">
        <v>22</v>
      </c>
      <c r="D392" s="3" t="s">
        <v>358</v>
      </c>
      <c r="E392" s="5">
        <v>4491</v>
      </c>
      <c r="F392" s="5">
        <v>0</v>
      </c>
      <c r="G392" s="5">
        <v>-4491</v>
      </c>
    </row>
    <row r="393" spans="2:7" x14ac:dyDescent="0.2">
      <c r="C393" s="4">
        <v>86</v>
      </c>
      <c r="D393" s="3" t="s">
        <v>359</v>
      </c>
      <c r="E393" s="5">
        <v>1000</v>
      </c>
      <c r="F393" s="5">
        <v>480.10363999999998</v>
      </c>
      <c r="G393" s="5">
        <v>-519.89635999999996</v>
      </c>
    </row>
    <row r="394" spans="2:7" ht="15" customHeight="1" x14ac:dyDescent="0.2">
      <c r="C394" s="7">
        <f>SUBTOTAL(9,C389:C393)</f>
        <v>127</v>
      </c>
      <c r="D394" s="15" t="s">
        <v>610</v>
      </c>
      <c r="E394" s="6">
        <f>SUBTOTAL(9,E389:E393)</f>
        <v>23356</v>
      </c>
      <c r="F394" s="6">
        <f>SUBTOTAL(9,F389:F393)</f>
        <v>891023.41804999998</v>
      </c>
      <c r="G394" s="6">
        <f>SUBTOTAL(9,G389:G393)</f>
        <v>867667.41804999998</v>
      </c>
    </row>
    <row r="395" spans="2:7" ht="14.25" customHeight="1" x14ac:dyDescent="0.2">
      <c r="B395" s="19">
        <v>3923</v>
      </c>
      <c r="C395" s="4"/>
      <c r="D395" s="20" t="s">
        <v>157</v>
      </c>
      <c r="E395" s="1"/>
      <c r="F395" s="1"/>
      <c r="G395" s="1"/>
    </row>
    <row r="396" spans="2:7" x14ac:dyDescent="0.2">
      <c r="C396" s="4">
        <v>1</v>
      </c>
      <c r="D396" s="3" t="s">
        <v>341</v>
      </c>
      <c r="E396" s="5">
        <v>409397</v>
      </c>
      <c r="F396" s="5">
        <v>32505.356619999999</v>
      </c>
      <c r="G396" s="5">
        <v>-376891.64338000002</v>
      </c>
    </row>
    <row r="397" spans="2:7" ht="15" customHeight="1" x14ac:dyDescent="0.2">
      <c r="C397" s="7">
        <f>SUBTOTAL(9,C396:C396)</f>
        <v>1</v>
      </c>
      <c r="D397" s="15" t="s">
        <v>843</v>
      </c>
      <c r="E397" s="6">
        <f>SUBTOTAL(9,E396:E396)</f>
        <v>409397</v>
      </c>
      <c r="F397" s="6">
        <f>SUBTOTAL(9,F396:F396)</f>
        <v>32505.356619999999</v>
      </c>
      <c r="G397" s="6">
        <f>SUBTOTAL(9,G396:G396)</f>
        <v>-376891.64338000002</v>
      </c>
    </row>
    <row r="398" spans="2:7" ht="14.25" customHeight="1" x14ac:dyDescent="0.2">
      <c r="B398" s="19">
        <v>3926</v>
      </c>
      <c r="C398" s="4"/>
      <c r="D398" s="20" t="s">
        <v>826</v>
      </c>
      <c r="E398" s="1"/>
      <c r="F398" s="1"/>
      <c r="G398" s="1"/>
    </row>
    <row r="399" spans="2:7" x14ac:dyDescent="0.2">
      <c r="C399" s="4">
        <v>1</v>
      </c>
      <c r="D399" s="3" t="s">
        <v>341</v>
      </c>
      <c r="E399" s="5">
        <v>83836</v>
      </c>
      <c r="F399" s="5">
        <v>91.927999999999997</v>
      </c>
      <c r="G399" s="5">
        <v>-83744.072</v>
      </c>
    </row>
    <row r="400" spans="2:7" ht="15" customHeight="1" x14ac:dyDescent="0.2">
      <c r="C400" s="7">
        <f>SUBTOTAL(9,C399:C399)</f>
        <v>1</v>
      </c>
      <c r="D400" s="15" t="s">
        <v>611</v>
      </c>
      <c r="E400" s="6">
        <f>SUBTOTAL(9,E399:E399)</f>
        <v>83836</v>
      </c>
      <c r="F400" s="6">
        <f>SUBTOTAL(9,F399:F399)</f>
        <v>91.927999999999997</v>
      </c>
      <c r="G400" s="6">
        <f>SUBTOTAL(9,G399:G399)</f>
        <v>-83744.072</v>
      </c>
    </row>
    <row r="401" spans="2:7" ht="14.25" customHeight="1" x14ac:dyDescent="0.2">
      <c r="B401" s="19">
        <v>3935</v>
      </c>
      <c r="C401" s="4"/>
      <c r="D401" s="20" t="s">
        <v>158</v>
      </c>
      <c r="E401" s="1"/>
      <c r="F401" s="1"/>
      <c r="G401" s="1"/>
    </row>
    <row r="402" spans="2:7" x14ac:dyDescent="0.2">
      <c r="C402" s="4">
        <v>1</v>
      </c>
      <c r="D402" s="3" t="s">
        <v>360</v>
      </c>
      <c r="E402" s="5">
        <v>5290</v>
      </c>
      <c r="F402" s="5">
        <v>316.89999999999998</v>
      </c>
      <c r="G402" s="5">
        <v>-4973.1000000000004</v>
      </c>
    </row>
    <row r="403" spans="2:7" x14ac:dyDescent="0.2">
      <c r="C403" s="4">
        <v>2</v>
      </c>
      <c r="D403" s="3" t="s">
        <v>361</v>
      </c>
      <c r="E403" s="5">
        <v>4492</v>
      </c>
      <c r="F403" s="5">
        <v>338.45499999999998</v>
      </c>
      <c r="G403" s="5">
        <v>-4153.5450000000001</v>
      </c>
    </row>
    <row r="404" spans="2:7" x14ac:dyDescent="0.2">
      <c r="C404" s="4">
        <v>3</v>
      </c>
      <c r="D404" s="3" t="s">
        <v>362</v>
      </c>
      <c r="E404" s="5">
        <v>81856</v>
      </c>
      <c r="F404" s="5">
        <v>7602.7344599999997</v>
      </c>
      <c r="G404" s="5">
        <v>-74253.265539999993</v>
      </c>
    </row>
    <row r="405" spans="2:7" ht="15" customHeight="1" x14ac:dyDescent="0.2">
      <c r="C405" s="7">
        <f>SUBTOTAL(9,C402:C404)</f>
        <v>6</v>
      </c>
      <c r="D405" s="15" t="s">
        <v>612</v>
      </c>
      <c r="E405" s="6">
        <f>SUBTOTAL(9,E402:E404)</f>
        <v>91638</v>
      </c>
      <c r="F405" s="6">
        <f>SUBTOTAL(9,F402:F404)</f>
        <v>8258.0894599999992</v>
      </c>
      <c r="G405" s="6">
        <f>SUBTOTAL(9,G402:G404)</f>
        <v>-83379.910539999997</v>
      </c>
    </row>
    <row r="406" spans="2:7" ht="14.25" customHeight="1" x14ac:dyDescent="0.2">
      <c r="B406" s="19">
        <v>3936</v>
      </c>
      <c r="C406" s="4"/>
      <c r="D406" s="20" t="s">
        <v>159</v>
      </c>
      <c r="E406" s="1"/>
      <c r="F406" s="1"/>
      <c r="G406" s="1"/>
    </row>
    <row r="407" spans="2:7" x14ac:dyDescent="0.2">
      <c r="C407" s="4">
        <v>1</v>
      </c>
      <c r="D407" s="3" t="s">
        <v>306</v>
      </c>
      <c r="E407" s="5">
        <v>699</v>
      </c>
      <c r="F407" s="5">
        <v>37.799999999999997</v>
      </c>
      <c r="G407" s="5">
        <v>-661.2</v>
      </c>
    </row>
    <row r="408" spans="2:7" ht="15" customHeight="1" x14ac:dyDescent="0.2">
      <c r="C408" s="7">
        <f>SUBTOTAL(9,C407:C407)</f>
        <v>1</v>
      </c>
      <c r="D408" s="15" t="s">
        <v>613</v>
      </c>
      <c r="E408" s="6">
        <f>SUBTOTAL(9,E407:E407)</f>
        <v>699</v>
      </c>
      <c r="F408" s="6">
        <f>SUBTOTAL(9,F407:F407)</f>
        <v>37.799999999999997</v>
      </c>
      <c r="G408" s="6">
        <f>SUBTOTAL(9,G407:G407)</f>
        <v>-661.2</v>
      </c>
    </row>
    <row r="409" spans="2:7" ht="14.25" customHeight="1" x14ac:dyDescent="0.2">
      <c r="B409" s="19">
        <v>3950</v>
      </c>
      <c r="C409" s="4"/>
      <c r="D409" s="20" t="s">
        <v>160</v>
      </c>
      <c r="E409" s="1"/>
      <c r="F409" s="1"/>
      <c r="G409" s="1"/>
    </row>
    <row r="410" spans="2:7" x14ac:dyDescent="0.2">
      <c r="C410" s="4">
        <v>87</v>
      </c>
      <c r="D410" s="3" t="s">
        <v>363</v>
      </c>
      <c r="E410" s="5">
        <v>0</v>
      </c>
      <c r="F410" s="5">
        <v>21718.508000000002</v>
      </c>
      <c r="G410" s="5">
        <v>21718.508000000002</v>
      </c>
    </row>
    <row r="411" spans="2:7" x14ac:dyDescent="0.2">
      <c r="C411" s="4">
        <v>96</v>
      </c>
      <c r="D411" s="3" t="s">
        <v>364</v>
      </c>
      <c r="E411" s="5">
        <v>25000</v>
      </c>
      <c r="F411" s="5">
        <v>0</v>
      </c>
      <c r="G411" s="5">
        <v>-25000</v>
      </c>
    </row>
    <row r="412" spans="2:7" ht="15" customHeight="1" x14ac:dyDescent="0.2">
      <c r="C412" s="7">
        <f>SUBTOTAL(9,C410:C411)</f>
        <v>183</v>
      </c>
      <c r="D412" s="15" t="s">
        <v>614</v>
      </c>
      <c r="E412" s="6">
        <f>SUBTOTAL(9,E410:E411)</f>
        <v>25000</v>
      </c>
      <c r="F412" s="6">
        <f>SUBTOTAL(9,F410:F411)</f>
        <v>21718.508000000002</v>
      </c>
      <c r="G412" s="6">
        <f>SUBTOTAL(9,G410:G411)</f>
        <v>-3281.4919999999984</v>
      </c>
    </row>
    <row r="413" spans="2:7" ht="14.25" customHeight="1" x14ac:dyDescent="0.2">
      <c r="B413" s="19">
        <v>3961</v>
      </c>
      <c r="C413" s="4"/>
      <c r="D413" s="20" t="s">
        <v>615</v>
      </c>
      <c r="E413" s="1"/>
      <c r="F413" s="1"/>
      <c r="G413" s="1"/>
    </row>
    <row r="414" spans="2:7" x14ac:dyDescent="0.2">
      <c r="C414" s="4">
        <v>70</v>
      </c>
      <c r="D414" s="3" t="s">
        <v>365</v>
      </c>
      <c r="E414" s="5">
        <v>2100</v>
      </c>
      <c r="F414" s="5">
        <v>0</v>
      </c>
      <c r="G414" s="5">
        <v>-2100</v>
      </c>
    </row>
    <row r="415" spans="2:7" x14ac:dyDescent="0.2">
      <c r="C415" s="4">
        <v>71</v>
      </c>
      <c r="D415" s="3" t="s">
        <v>366</v>
      </c>
      <c r="E415" s="5">
        <v>2700</v>
      </c>
      <c r="F415" s="5">
        <v>0</v>
      </c>
      <c r="G415" s="5">
        <v>-2700</v>
      </c>
    </row>
    <row r="416" spans="2:7" ht="15" customHeight="1" x14ac:dyDescent="0.2">
      <c r="C416" s="7">
        <f>SUBTOTAL(9,C414:C415)</f>
        <v>141</v>
      </c>
      <c r="D416" s="15" t="s">
        <v>616</v>
      </c>
      <c r="E416" s="6">
        <f>SUBTOTAL(9,E414:E415)</f>
        <v>4800</v>
      </c>
      <c r="F416" s="6">
        <f>SUBTOTAL(9,F414:F415)</f>
        <v>0</v>
      </c>
      <c r="G416" s="6">
        <f>SUBTOTAL(9,G414:G415)</f>
        <v>-4800</v>
      </c>
    </row>
    <row r="417" spans="2:7" ht="15" customHeight="1" x14ac:dyDescent="0.2">
      <c r="B417" s="4"/>
      <c r="C417" s="8">
        <f>SUBTOTAL(9,C347:C416)</f>
        <v>845</v>
      </c>
      <c r="D417" s="16" t="s">
        <v>231</v>
      </c>
      <c r="E417" s="9">
        <f>SUBTOTAL(9,E347:E416)</f>
        <v>1676787</v>
      </c>
      <c r="F417" s="9">
        <f>SUBTOTAL(9,F347:F416)</f>
        <v>1024751.8038699999</v>
      </c>
      <c r="G417" s="9">
        <f>SUBTOTAL(9,G347:G416)</f>
        <v>-652035.19613000017</v>
      </c>
    </row>
    <row r="418" spans="2:7" ht="27" customHeight="1" x14ac:dyDescent="0.25">
      <c r="B418" s="1"/>
      <c r="C418" s="4"/>
      <c r="D418" s="14" t="s">
        <v>232</v>
      </c>
      <c r="E418" s="1"/>
      <c r="F418" s="1"/>
      <c r="G418" s="1"/>
    </row>
    <row r="419" spans="2:7" ht="14.25" customHeight="1" x14ac:dyDescent="0.2">
      <c r="B419" s="19">
        <v>4100</v>
      </c>
      <c r="C419" s="4"/>
      <c r="D419" s="20" t="s">
        <v>161</v>
      </c>
      <c r="E419" s="1"/>
      <c r="F419" s="1"/>
      <c r="G419" s="1"/>
    </row>
    <row r="420" spans="2:7" x14ac:dyDescent="0.2">
      <c r="C420" s="4">
        <v>1</v>
      </c>
      <c r="D420" s="3" t="s">
        <v>367</v>
      </c>
      <c r="E420" s="5">
        <v>120</v>
      </c>
      <c r="F420" s="5">
        <v>0</v>
      </c>
      <c r="G420" s="5">
        <v>-120</v>
      </c>
    </row>
    <row r="421" spans="2:7" x14ac:dyDescent="0.2">
      <c r="C421" s="4">
        <v>30</v>
      </c>
      <c r="D421" s="3" t="s">
        <v>368</v>
      </c>
      <c r="E421" s="5">
        <v>926</v>
      </c>
      <c r="F421" s="5">
        <v>0</v>
      </c>
      <c r="G421" s="5">
        <v>-926</v>
      </c>
    </row>
    <row r="422" spans="2:7" ht="15" customHeight="1" x14ac:dyDescent="0.2">
      <c r="C422" s="7">
        <f>SUBTOTAL(9,C420:C421)</f>
        <v>31</v>
      </c>
      <c r="D422" s="15" t="s">
        <v>617</v>
      </c>
      <c r="E422" s="6">
        <f>SUBTOTAL(9,E420:E421)</f>
        <v>1046</v>
      </c>
      <c r="F422" s="6">
        <f>SUBTOTAL(9,F420:F421)</f>
        <v>0</v>
      </c>
      <c r="G422" s="6">
        <f>SUBTOTAL(9,G420:G421)</f>
        <v>-1046</v>
      </c>
    </row>
    <row r="423" spans="2:7" ht="14.25" customHeight="1" x14ac:dyDescent="0.2">
      <c r="B423" s="19">
        <v>4115</v>
      </c>
      <c r="C423" s="4"/>
      <c r="D423" s="20" t="s">
        <v>162</v>
      </c>
      <c r="E423" s="1"/>
      <c r="F423" s="1"/>
      <c r="G423" s="1"/>
    </row>
    <row r="424" spans="2:7" x14ac:dyDescent="0.2">
      <c r="C424" s="4">
        <v>1</v>
      </c>
      <c r="D424" s="3" t="s">
        <v>370</v>
      </c>
      <c r="E424" s="5">
        <v>195787</v>
      </c>
      <c r="F424" s="5">
        <v>12708.246090000001</v>
      </c>
      <c r="G424" s="5">
        <v>-183078.75391</v>
      </c>
    </row>
    <row r="425" spans="2:7" x14ac:dyDescent="0.2">
      <c r="C425" s="4">
        <v>2</v>
      </c>
      <c r="D425" s="3" t="s">
        <v>371</v>
      </c>
      <c r="E425" s="5">
        <v>5788</v>
      </c>
      <c r="F425" s="5">
        <v>540.06874000000005</v>
      </c>
      <c r="G425" s="5">
        <v>-5247.9312600000003</v>
      </c>
    </row>
    <row r="426" spans="2:7" ht="15" customHeight="1" x14ac:dyDescent="0.2">
      <c r="C426" s="7">
        <f>SUBTOTAL(9,C424:C425)</f>
        <v>3</v>
      </c>
      <c r="D426" s="15" t="s">
        <v>618</v>
      </c>
      <c r="E426" s="6">
        <f>SUBTOTAL(9,E424:E425)</f>
        <v>201575</v>
      </c>
      <c r="F426" s="6">
        <f>SUBTOTAL(9,F424:F425)</f>
        <v>13248.314830000001</v>
      </c>
      <c r="G426" s="6">
        <f>SUBTOTAL(9,G424:G425)</f>
        <v>-188326.68517000001</v>
      </c>
    </row>
    <row r="427" spans="2:7" ht="14.25" customHeight="1" x14ac:dyDescent="0.2">
      <c r="B427" s="19">
        <v>4136</v>
      </c>
      <c r="C427" s="4"/>
      <c r="D427" s="20" t="s">
        <v>619</v>
      </c>
      <c r="E427" s="1"/>
      <c r="F427" s="1"/>
      <c r="G427" s="1"/>
    </row>
    <row r="428" spans="2:7" x14ac:dyDescent="0.2">
      <c r="C428" s="4">
        <v>30</v>
      </c>
      <c r="D428" s="3" t="s">
        <v>372</v>
      </c>
      <c r="E428" s="5">
        <v>20643</v>
      </c>
      <c r="F428" s="5">
        <v>0</v>
      </c>
      <c r="G428" s="5">
        <v>-20643</v>
      </c>
    </row>
    <row r="429" spans="2:7" ht="15" customHeight="1" x14ac:dyDescent="0.2">
      <c r="C429" s="7">
        <f>SUBTOTAL(9,C428:C428)</f>
        <v>30</v>
      </c>
      <c r="D429" s="15" t="s">
        <v>620</v>
      </c>
      <c r="E429" s="6">
        <f>SUBTOTAL(9,E428:E428)</f>
        <v>20643</v>
      </c>
      <c r="F429" s="6">
        <f>SUBTOTAL(9,F428:F428)</f>
        <v>0</v>
      </c>
      <c r="G429" s="6">
        <f>SUBTOTAL(9,G428:G428)</f>
        <v>-20643</v>
      </c>
    </row>
    <row r="430" spans="2:7" ht="14.25" customHeight="1" x14ac:dyDescent="0.2">
      <c r="B430" s="19">
        <v>4142</v>
      </c>
      <c r="C430" s="4"/>
      <c r="D430" s="20" t="s">
        <v>163</v>
      </c>
      <c r="E430" s="1"/>
      <c r="F430" s="1"/>
      <c r="G430" s="1"/>
    </row>
    <row r="431" spans="2:7" x14ac:dyDescent="0.2">
      <c r="C431" s="4">
        <v>1</v>
      </c>
      <c r="D431" s="3" t="s">
        <v>373</v>
      </c>
      <c r="E431" s="5">
        <v>42196</v>
      </c>
      <c r="F431" s="5">
        <v>28.2</v>
      </c>
      <c r="G431" s="5">
        <v>-42167.8</v>
      </c>
    </row>
    <row r="432" spans="2:7" ht="15" customHeight="1" x14ac:dyDescent="0.2">
      <c r="C432" s="7">
        <f>SUBTOTAL(9,C431:C431)</f>
        <v>1</v>
      </c>
      <c r="D432" s="15" t="s">
        <v>621</v>
      </c>
      <c r="E432" s="6">
        <f>SUBTOTAL(9,E431:E431)</f>
        <v>42196</v>
      </c>
      <c r="F432" s="6">
        <f>SUBTOTAL(9,F431:F431)</f>
        <v>28.2</v>
      </c>
      <c r="G432" s="6">
        <f>SUBTOTAL(9,G431:G431)</f>
        <v>-42167.8</v>
      </c>
    </row>
    <row r="433" spans="2:7" ht="14.25" customHeight="1" x14ac:dyDescent="0.2">
      <c r="B433" s="19">
        <v>4162</v>
      </c>
      <c r="C433" s="4"/>
      <c r="D433" s="20" t="s">
        <v>622</v>
      </c>
      <c r="E433" s="1"/>
      <c r="F433" s="1"/>
      <c r="G433" s="1"/>
    </row>
    <row r="434" spans="2:7" x14ac:dyDescent="0.2">
      <c r="C434" s="4">
        <v>90</v>
      </c>
      <c r="D434" s="3" t="s">
        <v>374</v>
      </c>
      <c r="E434" s="5">
        <v>25000</v>
      </c>
      <c r="F434" s="5">
        <v>25000</v>
      </c>
      <c r="G434" s="5">
        <v>0</v>
      </c>
    </row>
    <row r="435" spans="2:7" ht="15" customHeight="1" x14ac:dyDescent="0.2">
      <c r="C435" s="7">
        <f>SUBTOTAL(9,C434:C434)</f>
        <v>90</v>
      </c>
      <c r="D435" s="15" t="s">
        <v>623</v>
      </c>
      <c r="E435" s="6">
        <f>SUBTOTAL(9,E434:E434)</f>
        <v>25000</v>
      </c>
      <c r="F435" s="6">
        <f>SUBTOTAL(9,F434:F434)</f>
        <v>25000</v>
      </c>
      <c r="G435" s="6">
        <f>SUBTOTAL(9,G434:G434)</f>
        <v>0</v>
      </c>
    </row>
    <row r="436" spans="2:7" ht="15" customHeight="1" x14ac:dyDescent="0.2">
      <c r="B436" s="4"/>
      <c r="C436" s="8">
        <f>SUBTOTAL(9,C419:C435)</f>
        <v>155</v>
      </c>
      <c r="D436" s="16" t="s">
        <v>233</v>
      </c>
      <c r="E436" s="9">
        <f>SUBTOTAL(9,E419:E435)</f>
        <v>290460</v>
      </c>
      <c r="F436" s="9">
        <f>SUBTOTAL(9,F419:F435)</f>
        <v>38276.51483</v>
      </c>
      <c r="G436" s="9">
        <f>SUBTOTAL(9,G419:G435)</f>
        <v>-252183.48517</v>
      </c>
    </row>
    <row r="437" spans="2:7" ht="27" customHeight="1" x14ac:dyDescent="0.25">
      <c r="B437" s="1"/>
      <c r="C437" s="4"/>
      <c r="D437" s="14" t="s">
        <v>234</v>
      </c>
      <c r="E437" s="1"/>
      <c r="F437" s="1"/>
      <c r="G437" s="1"/>
    </row>
    <row r="438" spans="2:7" ht="14.25" customHeight="1" x14ac:dyDescent="0.2">
      <c r="B438" s="19">
        <v>4300</v>
      </c>
      <c r="C438" s="4"/>
      <c r="D438" s="20" t="s">
        <v>164</v>
      </c>
      <c r="E438" s="1"/>
      <c r="F438" s="1"/>
      <c r="G438" s="1"/>
    </row>
    <row r="439" spans="2:7" x14ac:dyDescent="0.2">
      <c r="C439" s="4">
        <v>1</v>
      </c>
      <c r="D439" s="3" t="s">
        <v>375</v>
      </c>
      <c r="E439" s="5">
        <v>2595</v>
      </c>
      <c r="F439" s="5">
        <v>0</v>
      </c>
      <c r="G439" s="5">
        <v>-2595</v>
      </c>
    </row>
    <row r="440" spans="2:7" ht="15" customHeight="1" x14ac:dyDescent="0.2">
      <c r="C440" s="7">
        <f>SUBTOTAL(9,C439:C439)</f>
        <v>1</v>
      </c>
      <c r="D440" s="15" t="s">
        <v>624</v>
      </c>
      <c r="E440" s="6">
        <f>SUBTOTAL(9,E439:E439)</f>
        <v>2595</v>
      </c>
      <c r="F440" s="6">
        <f>SUBTOTAL(9,F439:F439)</f>
        <v>0</v>
      </c>
      <c r="G440" s="6">
        <f>SUBTOTAL(9,G439:G439)</f>
        <v>-2595</v>
      </c>
    </row>
    <row r="441" spans="2:7" ht="14.25" customHeight="1" x14ac:dyDescent="0.2">
      <c r="B441" s="19">
        <v>4312</v>
      </c>
      <c r="C441" s="4"/>
      <c r="D441" s="20" t="s">
        <v>625</v>
      </c>
      <c r="E441" s="1"/>
      <c r="F441" s="1"/>
      <c r="G441" s="1"/>
    </row>
    <row r="442" spans="2:7" x14ac:dyDescent="0.2">
      <c r="C442" s="4">
        <v>90</v>
      </c>
      <c r="D442" s="3" t="s">
        <v>374</v>
      </c>
      <c r="E442" s="5">
        <v>444400</v>
      </c>
      <c r="F442" s="5">
        <v>0</v>
      </c>
      <c r="G442" s="5">
        <v>-444400</v>
      </c>
    </row>
    <row r="443" spans="2:7" ht="15" customHeight="1" x14ac:dyDescent="0.2">
      <c r="C443" s="7">
        <f>SUBTOTAL(9,C442:C442)</f>
        <v>90</v>
      </c>
      <c r="D443" s="15" t="s">
        <v>626</v>
      </c>
      <c r="E443" s="6">
        <f>SUBTOTAL(9,E442:E442)</f>
        <v>444400</v>
      </c>
      <c r="F443" s="6">
        <f>SUBTOTAL(9,F442:F442)</f>
        <v>0</v>
      </c>
      <c r="G443" s="6">
        <f>SUBTOTAL(9,G442:G442)</f>
        <v>-444400</v>
      </c>
    </row>
    <row r="444" spans="2:7" ht="14.25" customHeight="1" x14ac:dyDescent="0.2">
      <c r="B444" s="19">
        <v>4313</v>
      </c>
      <c r="C444" s="4"/>
      <c r="D444" s="20" t="s">
        <v>165</v>
      </c>
      <c r="E444" s="1"/>
      <c r="F444" s="1"/>
      <c r="G444" s="1"/>
    </row>
    <row r="445" spans="2:7" x14ac:dyDescent="0.2">
      <c r="C445" s="4">
        <v>1</v>
      </c>
      <c r="D445" s="3" t="s">
        <v>328</v>
      </c>
      <c r="E445" s="5">
        <v>138126</v>
      </c>
      <c r="F445" s="5">
        <v>2684.1363900000001</v>
      </c>
      <c r="G445" s="5">
        <v>-135441.86361</v>
      </c>
    </row>
    <row r="446" spans="2:7" ht="15" customHeight="1" x14ac:dyDescent="0.2">
      <c r="C446" s="7">
        <f>SUBTOTAL(9,C445:C445)</f>
        <v>1</v>
      </c>
      <c r="D446" s="15" t="s">
        <v>627</v>
      </c>
      <c r="E446" s="6">
        <f>SUBTOTAL(9,E445:E445)</f>
        <v>138126</v>
      </c>
      <c r="F446" s="6">
        <f>SUBTOTAL(9,F445:F445)</f>
        <v>2684.1363900000001</v>
      </c>
      <c r="G446" s="6">
        <f>SUBTOTAL(9,G445:G445)</f>
        <v>-135441.86361</v>
      </c>
    </row>
    <row r="447" spans="2:7" ht="14.25" customHeight="1" x14ac:dyDescent="0.2">
      <c r="B447" s="19">
        <v>4320</v>
      </c>
      <c r="C447" s="4"/>
      <c r="D447" s="20" t="s">
        <v>166</v>
      </c>
      <c r="E447" s="1"/>
      <c r="F447" s="1"/>
      <c r="G447" s="1"/>
    </row>
    <row r="448" spans="2:7" x14ac:dyDescent="0.2">
      <c r="C448" s="4">
        <v>1</v>
      </c>
      <c r="D448" s="3" t="s">
        <v>376</v>
      </c>
      <c r="E448" s="5">
        <v>193500</v>
      </c>
      <c r="F448" s="5">
        <v>23669.176329999998</v>
      </c>
      <c r="G448" s="5">
        <v>-169830.82367000001</v>
      </c>
    </row>
    <row r="449" spans="2:7" x14ac:dyDescent="0.2">
      <c r="C449" s="4">
        <v>2</v>
      </c>
      <c r="D449" s="3" t="s">
        <v>377</v>
      </c>
      <c r="E449" s="5">
        <v>437653</v>
      </c>
      <c r="F449" s="5">
        <v>42445.987249999998</v>
      </c>
      <c r="G449" s="5">
        <v>-395207.01274999999</v>
      </c>
    </row>
    <row r="450" spans="2:7" x14ac:dyDescent="0.2">
      <c r="C450" s="4">
        <v>3</v>
      </c>
      <c r="D450" s="3" t="s">
        <v>378</v>
      </c>
      <c r="E450" s="5">
        <v>108600</v>
      </c>
      <c r="F450" s="5">
        <v>6734.5952500000003</v>
      </c>
      <c r="G450" s="5">
        <v>-101865.40475</v>
      </c>
    </row>
    <row r="451" spans="2:7" ht="15" customHeight="1" x14ac:dyDescent="0.2">
      <c r="C451" s="7">
        <f>SUBTOTAL(9,C448:C450)</f>
        <v>6</v>
      </c>
      <c r="D451" s="15" t="s">
        <v>628</v>
      </c>
      <c r="E451" s="6">
        <f>SUBTOTAL(9,E448:E450)</f>
        <v>739753</v>
      </c>
      <c r="F451" s="6">
        <f>SUBTOTAL(9,F448:F450)</f>
        <v>72849.758829999992</v>
      </c>
      <c r="G451" s="6">
        <f>SUBTOTAL(9,G448:G450)</f>
        <v>-666903.24117000005</v>
      </c>
    </row>
    <row r="452" spans="2:7" ht="14.25" customHeight="1" x14ac:dyDescent="0.2">
      <c r="B452" s="19">
        <v>4322</v>
      </c>
      <c r="C452" s="4"/>
      <c r="D452" s="20" t="s">
        <v>629</v>
      </c>
      <c r="E452" s="1"/>
      <c r="F452" s="1"/>
      <c r="G452" s="1"/>
    </row>
    <row r="453" spans="2:7" x14ac:dyDescent="0.2">
      <c r="C453" s="4">
        <v>90</v>
      </c>
      <c r="D453" s="3" t="s">
        <v>374</v>
      </c>
      <c r="E453" s="5">
        <v>75000</v>
      </c>
      <c r="F453" s="5">
        <v>0</v>
      </c>
      <c r="G453" s="5">
        <v>-75000</v>
      </c>
    </row>
    <row r="454" spans="2:7" ht="15" customHeight="1" x14ac:dyDescent="0.2">
      <c r="C454" s="7">
        <f>SUBTOTAL(9,C453:C453)</f>
        <v>90</v>
      </c>
      <c r="D454" s="15" t="s">
        <v>630</v>
      </c>
      <c r="E454" s="6">
        <f>SUBTOTAL(9,E453:E453)</f>
        <v>75000</v>
      </c>
      <c r="F454" s="6">
        <f>SUBTOTAL(9,F453:F453)</f>
        <v>0</v>
      </c>
      <c r="G454" s="6">
        <f>SUBTOTAL(9,G453:G453)</f>
        <v>-75000</v>
      </c>
    </row>
    <row r="455" spans="2:7" ht="14.25" customHeight="1" x14ac:dyDescent="0.2">
      <c r="B455" s="19">
        <v>4330</v>
      </c>
      <c r="C455" s="4"/>
      <c r="D455" s="20" t="s">
        <v>167</v>
      </c>
      <c r="E455" s="1"/>
      <c r="F455" s="1"/>
      <c r="G455" s="1"/>
    </row>
    <row r="456" spans="2:7" x14ac:dyDescent="0.2">
      <c r="C456" s="4">
        <v>1</v>
      </c>
      <c r="D456" s="3" t="s">
        <v>306</v>
      </c>
      <c r="E456" s="5">
        <v>13900</v>
      </c>
      <c r="F456" s="5">
        <v>0</v>
      </c>
      <c r="G456" s="5">
        <v>-13900</v>
      </c>
    </row>
    <row r="457" spans="2:7" ht="15" customHeight="1" x14ac:dyDescent="0.2">
      <c r="C457" s="7">
        <f>SUBTOTAL(9,C456:C456)</f>
        <v>1</v>
      </c>
      <c r="D457" s="15" t="s">
        <v>844</v>
      </c>
      <c r="E457" s="6">
        <f>SUBTOTAL(9,E456:E456)</f>
        <v>13900</v>
      </c>
      <c r="F457" s="6">
        <f>SUBTOTAL(9,F456:F456)</f>
        <v>0</v>
      </c>
      <c r="G457" s="6">
        <f>SUBTOTAL(9,G456:G456)</f>
        <v>-13900</v>
      </c>
    </row>
    <row r="458" spans="2:7" ht="14.25" customHeight="1" x14ac:dyDescent="0.2">
      <c r="B458" s="19">
        <v>4331</v>
      </c>
      <c r="C458" s="4"/>
      <c r="D458" s="20" t="s">
        <v>631</v>
      </c>
      <c r="E458" s="1"/>
      <c r="F458" s="1"/>
      <c r="G458" s="1"/>
    </row>
    <row r="459" spans="2:7" x14ac:dyDescent="0.2">
      <c r="C459" s="4">
        <v>85</v>
      </c>
      <c r="D459" s="3" t="s">
        <v>379</v>
      </c>
      <c r="E459" s="5">
        <v>2053000</v>
      </c>
      <c r="F459" s="5">
        <v>2052999.99816</v>
      </c>
      <c r="G459" s="5">
        <v>-1.8400000000000001E-3</v>
      </c>
    </row>
    <row r="460" spans="2:7" ht="15" customHeight="1" x14ac:dyDescent="0.2">
      <c r="C460" s="7">
        <f>SUBTOTAL(9,C459:C459)</f>
        <v>85</v>
      </c>
      <c r="D460" s="15" t="s">
        <v>632</v>
      </c>
      <c r="E460" s="6">
        <f>SUBTOTAL(9,E459:E459)</f>
        <v>2053000</v>
      </c>
      <c r="F460" s="6">
        <f>SUBTOTAL(9,F459:F459)</f>
        <v>2052999.99816</v>
      </c>
      <c r="G460" s="6">
        <f>SUBTOTAL(9,G459:G459)</f>
        <v>-1.8400000000000001E-3</v>
      </c>
    </row>
    <row r="461" spans="2:7" ht="14.25" customHeight="1" x14ac:dyDescent="0.2">
      <c r="B461" s="19">
        <v>4352</v>
      </c>
      <c r="C461" s="4"/>
      <c r="D461" s="20" t="s">
        <v>168</v>
      </c>
      <c r="E461" s="1"/>
      <c r="F461" s="1"/>
      <c r="G461" s="1"/>
    </row>
    <row r="462" spans="2:7" x14ac:dyDescent="0.2">
      <c r="C462" s="4">
        <v>1</v>
      </c>
      <c r="D462" s="3" t="s">
        <v>380</v>
      </c>
      <c r="E462" s="5">
        <v>95800</v>
      </c>
      <c r="F462" s="5">
        <v>8604.1401700000006</v>
      </c>
      <c r="G462" s="5">
        <v>-87195.859830000001</v>
      </c>
    </row>
    <row r="463" spans="2:7" ht="15" customHeight="1" x14ac:dyDescent="0.2">
      <c r="C463" s="7">
        <f>SUBTOTAL(9,C462:C462)</f>
        <v>1</v>
      </c>
      <c r="D463" s="15" t="s">
        <v>633</v>
      </c>
      <c r="E463" s="6">
        <f>SUBTOTAL(9,E462:E462)</f>
        <v>95800</v>
      </c>
      <c r="F463" s="6">
        <f>SUBTOTAL(9,F462:F462)</f>
        <v>8604.1401700000006</v>
      </c>
      <c r="G463" s="6">
        <f>SUBTOTAL(9,G462:G462)</f>
        <v>-87195.859830000001</v>
      </c>
    </row>
    <row r="464" spans="2:7" ht="14.25" customHeight="1" x14ac:dyDescent="0.2">
      <c r="B464" s="19">
        <v>4354</v>
      </c>
      <c r="C464" s="4"/>
      <c r="D464" s="20" t="s">
        <v>169</v>
      </c>
      <c r="E464" s="1"/>
      <c r="F464" s="1"/>
      <c r="G464" s="1"/>
    </row>
    <row r="465" spans="2:7" x14ac:dyDescent="0.2">
      <c r="C465" s="4">
        <v>1</v>
      </c>
      <c r="D465" s="3" t="s">
        <v>381</v>
      </c>
      <c r="E465" s="5">
        <v>14300</v>
      </c>
      <c r="F465" s="5">
        <v>359.97219999999999</v>
      </c>
      <c r="G465" s="5">
        <v>-13940.0278</v>
      </c>
    </row>
    <row r="466" spans="2:7" ht="15" customHeight="1" x14ac:dyDescent="0.2">
      <c r="C466" s="7">
        <f>SUBTOTAL(9,C465:C465)</f>
        <v>1</v>
      </c>
      <c r="D466" s="15" t="s">
        <v>634</v>
      </c>
      <c r="E466" s="6">
        <f>SUBTOTAL(9,E465:E465)</f>
        <v>14300</v>
      </c>
      <c r="F466" s="6">
        <f>SUBTOTAL(9,F465:F465)</f>
        <v>359.97219999999999</v>
      </c>
      <c r="G466" s="6">
        <f>SUBTOTAL(9,G465:G465)</f>
        <v>-13940.0278</v>
      </c>
    </row>
    <row r="467" spans="2:7" ht="14.25" customHeight="1" x14ac:dyDescent="0.2">
      <c r="B467" s="19">
        <v>4360</v>
      </c>
      <c r="C467" s="4"/>
      <c r="D467" s="20" t="s">
        <v>170</v>
      </c>
      <c r="E467" s="1"/>
      <c r="F467" s="1"/>
      <c r="G467" s="1"/>
    </row>
    <row r="468" spans="2:7" x14ac:dyDescent="0.2">
      <c r="C468" s="4">
        <v>2</v>
      </c>
      <c r="D468" s="3" t="s">
        <v>275</v>
      </c>
      <c r="E468" s="5">
        <v>12000</v>
      </c>
      <c r="F468" s="5">
        <v>1702.54926</v>
      </c>
      <c r="G468" s="5">
        <v>-10297.45074</v>
      </c>
    </row>
    <row r="469" spans="2:7" ht="15" customHeight="1" x14ac:dyDescent="0.2">
      <c r="C469" s="7">
        <f>SUBTOTAL(9,C468:C468)</f>
        <v>2</v>
      </c>
      <c r="D469" s="15" t="s">
        <v>635</v>
      </c>
      <c r="E469" s="6">
        <f>SUBTOTAL(9,E468:E468)</f>
        <v>12000</v>
      </c>
      <c r="F469" s="6">
        <f>SUBTOTAL(9,F468:F468)</f>
        <v>1702.54926</v>
      </c>
      <c r="G469" s="6">
        <f>SUBTOTAL(9,G468:G468)</f>
        <v>-10297.45074</v>
      </c>
    </row>
    <row r="470" spans="2:7" ht="14.25" customHeight="1" x14ac:dyDescent="0.2">
      <c r="B470" s="19">
        <v>4361</v>
      </c>
      <c r="C470" s="4"/>
      <c r="D470" s="20" t="s">
        <v>827</v>
      </c>
      <c r="E470" s="1"/>
      <c r="F470" s="1"/>
      <c r="G470" s="1"/>
    </row>
    <row r="471" spans="2:7" x14ac:dyDescent="0.2">
      <c r="C471" s="4">
        <v>7</v>
      </c>
      <c r="D471" s="3" t="s">
        <v>352</v>
      </c>
      <c r="E471" s="5">
        <v>5900</v>
      </c>
      <c r="F471" s="5">
        <v>0</v>
      </c>
      <c r="G471" s="5">
        <v>-5900</v>
      </c>
    </row>
    <row r="472" spans="2:7" ht="15" customHeight="1" x14ac:dyDescent="0.2">
      <c r="C472" s="7">
        <f>SUBTOTAL(9,C471:C471)</f>
        <v>7</v>
      </c>
      <c r="D472" s="15" t="s">
        <v>636</v>
      </c>
      <c r="E472" s="6">
        <f>SUBTOTAL(9,E471:E471)</f>
        <v>5900</v>
      </c>
      <c r="F472" s="6">
        <f>SUBTOTAL(9,F471:F471)</f>
        <v>0</v>
      </c>
      <c r="G472" s="6">
        <f>SUBTOTAL(9,G471:G471)</f>
        <v>-5900</v>
      </c>
    </row>
    <row r="473" spans="2:7" ht="14.25" customHeight="1" x14ac:dyDescent="0.2">
      <c r="B473" s="19">
        <v>4380</v>
      </c>
      <c r="C473" s="4"/>
      <c r="D473" s="20" t="s">
        <v>171</v>
      </c>
      <c r="E473" s="1"/>
      <c r="F473" s="1"/>
      <c r="G473" s="1"/>
    </row>
    <row r="474" spans="2:7" x14ac:dyDescent="0.2">
      <c r="C474" s="4">
        <v>1</v>
      </c>
      <c r="D474" s="3" t="s">
        <v>377</v>
      </c>
      <c r="E474" s="5">
        <v>599</v>
      </c>
      <c r="F474" s="5">
        <v>36.340310000000002</v>
      </c>
      <c r="G474" s="5">
        <v>-562.65968999999996</v>
      </c>
    </row>
    <row r="475" spans="2:7" ht="15" customHeight="1" x14ac:dyDescent="0.2">
      <c r="C475" s="7">
        <f>SUBTOTAL(9,C474:C474)</f>
        <v>1</v>
      </c>
      <c r="D475" s="15" t="s">
        <v>637</v>
      </c>
      <c r="E475" s="6">
        <f>SUBTOTAL(9,E474:E474)</f>
        <v>599</v>
      </c>
      <c r="F475" s="6">
        <f>SUBTOTAL(9,F474:F474)</f>
        <v>36.340310000000002</v>
      </c>
      <c r="G475" s="6">
        <f>SUBTOTAL(9,G474:G474)</f>
        <v>-562.65968999999996</v>
      </c>
    </row>
    <row r="476" spans="2:7" ht="15" customHeight="1" x14ac:dyDescent="0.2">
      <c r="B476" s="4"/>
      <c r="C476" s="8">
        <f>SUBTOTAL(9,C438:C475)</f>
        <v>286</v>
      </c>
      <c r="D476" s="16" t="s">
        <v>235</v>
      </c>
      <c r="E476" s="9">
        <f>SUBTOTAL(9,E438:E475)</f>
        <v>3595373</v>
      </c>
      <c r="F476" s="9">
        <f>SUBTOTAL(9,F438:F475)</f>
        <v>2139236.8953200001</v>
      </c>
      <c r="G476" s="9">
        <f>SUBTOTAL(9,G438:G475)</f>
        <v>-1456136.1046799999</v>
      </c>
    </row>
    <row r="477" spans="2:7" ht="27" customHeight="1" x14ac:dyDescent="0.25">
      <c r="B477" s="1"/>
      <c r="C477" s="4"/>
      <c r="D477" s="14" t="s">
        <v>236</v>
      </c>
      <c r="E477" s="1"/>
      <c r="F477" s="1"/>
      <c r="G477" s="1"/>
    </row>
    <row r="478" spans="2:7" ht="14.25" customHeight="1" x14ac:dyDescent="0.2">
      <c r="B478" s="19">
        <v>4400</v>
      </c>
      <c r="C478" s="4"/>
      <c r="D478" s="20" t="s">
        <v>172</v>
      </c>
      <c r="E478" s="1"/>
      <c r="F478" s="1"/>
      <c r="G478" s="1"/>
    </row>
    <row r="479" spans="2:7" x14ac:dyDescent="0.2">
      <c r="C479" s="4">
        <v>2</v>
      </c>
      <c r="D479" s="3" t="s">
        <v>270</v>
      </c>
      <c r="E479" s="5">
        <v>429</v>
      </c>
      <c r="F479" s="5">
        <v>0</v>
      </c>
      <c r="G479" s="5">
        <v>-429</v>
      </c>
    </row>
    <row r="480" spans="2:7" x14ac:dyDescent="0.2">
      <c r="C480" s="4">
        <v>3</v>
      </c>
      <c r="D480" s="3" t="s">
        <v>375</v>
      </c>
      <c r="E480" s="5">
        <v>1766</v>
      </c>
      <c r="F480" s="5">
        <v>0</v>
      </c>
      <c r="G480" s="5">
        <v>-1766</v>
      </c>
    </row>
    <row r="481" spans="2:7" ht="15" customHeight="1" x14ac:dyDescent="0.2">
      <c r="C481" s="7">
        <f>SUBTOTAL(9,C479:C480)</f>
        <v>5</v>
      </c>
      <c r="D481" s="15" t="s">
        <v>638</v>
      </c>
      <c r="E481" s="6">
        <f>SUBTOTAL(9,E479:E480)</f>
        <v>2195</v>
      </c>
      <c r="F481" s="6">
        <f>SUBTOTAL(9,F479:F480)</f>
        <v>0</v>
      </c>
      <c r="G481" s="6">
        <f>SUBTOTAL(9,G479:G480)</f>
        <v>-2195</v>
      </c>
    </row>
    <row r="482" spans="2:7" ht="14.25" customHeight="1" x14ac:dyDescent="0.2">
      <c r="B482" s="19">
        <v>4420</v>
      </c>
      <c r="C482" s="4"/>
      <c r="D482" s="20" t="s">
        <v>173</v>
      </c>
      <c r="E482" s="1"/>
      <c r="F482" s="1"/>
      <c r="G482" s="1"/>
    </row>
    <row r="483" spans="2:7" x14ac:dyDescent="0.2">
      <c r="C483" s="4">
        <v>1</v>
      </c>
      <c r="D483" s="3" t="s">
        <v>382</v>
      </c>
      <c r="E483" s="5">
        <v>4272</v>
      </c>
      <c r="F483" s="5">
        <v>79.277000000000001</v>
      </c>
      <c r="G483" s="5">
        <v>-4192.723</v>
      </c>
    </row>
    <row r="484" spans="2:7" x14ac:dyDescent="0.2">
      <c r="C484" s="4">
        <v>4</v>
      </c>
      <c r="D484" s="3" t="s">
        <v>383</v>
      </c>
      <c r="E484" s="5">
        <v>38132</v>
      </c>
      <c r="F484" s="5">
        <v>2622.0499399999999</v>
      </c>
      <c r="G484" s="5">
        <v>-35509.950060000003</v>
      </c>
    </row>
    <row r="485" spans="2:7" x14ac:dyDescent="0.2">
      <c r="C485" s="4">
        <v>6</v>
      </c>
      <c r="D485" s="3" t="s">
        <v>384</v>
      </c>
      <c r="E485" s="5">
        <v>29466</v>
      </c>
      <c r="F485" s="5">
        <v>743</v>
      </c>
      <c r="G485" s="5">
        <v>-28723</v>
      </c>
    </row>
    <row r="486" spans="2:7" x14ac:dyDescent="0.2">
      <c r="C486" s="4">
        <v>7</v>
      </c>
      <c r="D486" s="3" t="s">
        <v>385</v>
      </c>
      <c r="E486" s="5">
        <v>8077</v>
      </c>
      <c r="F486" s="5">
        <v>44.406359999999999</v>
      </c>
      <c r="G486" s="5">
        <v>-8032.5936400000001</v>
      </c>
    </row>
    <row r="487" spans="2:7" x14ac:dyDescent="0.2">
      <c r="C487" s="4">
        <v>8</v>
      </c>
      <c r="D487" s="3" t="s">
        <v>386</v>
      </c>
      <c r="E487" s="5">
        <v>4902</v>
      </c>
      <c r="F487" s="5">
        <v>195.3</v>
      </c>
      <c r="G487" s="5">
        <v>-4706.7</v>
      </c>
    </row>
    <row r="488" spans="2:7" x14ac:dyDescent="0.2">
      <c r="C488" s="4">
        <v>9</v>
      </c>
      <c r="D488" s="3" t="s">
        <v>303</v>
      </c>
      <c r="E488" s="5">
        <v>50550</v>
      </c>
      <c r="F488" s="5">
        <v>265.14353</v>
      </c>
      <c r="G488" s="5">
        <v>-50284.856469999999</v>
      </c>
    </row>
    <row r="489" spans="2:7" ht="15" customHeight="1" x14ac:dyDescent="0.2">
      <c r="C489" s="7">
        <f>SUBTOTAL(9,C483:C488)</f>
        <v>35</v>
      </c>
      <c r="D489" s="15" t="s">
        <v>639</v>
      </c>
      <c r="E489" s="6">
        <f>SUBTOTAL(9,E483:E488)</f>
        <v>135399</v>
      </c>
      <c r="F489" s="6">
        <f>SUBTOTAL(9,F483:F488)</f>
        <v>3949.1768299999999</v>
      </c>
      <c r="G489" s="6">
        <f>SUBTOTAL(9,G483:G488)</f>
        <v>-131449.82316999999</v>
      </c>
    </row>
    <row r="490" spans="2:7" ht="14.25" customHeight="1" x14ac:dyDescent="0.2">
      <c r="B490" s="19">
        <v>4429</v>
      </c>
      <c r="C490" s="4"/>
      <c r="D490" s="20" t="s">
        <v>174</v>
      </c>
      <c r="E490" s="1"/>
      <c r="F490" s="1"/>
      <c r="G490" s="1"/>
    </row>
    <row r="491" spans="2:7" x14ac:dyDescent="0.2">
      <c r="C491" s="4">
        <v>2</v>
      </c>
      <c r="D491" s="3" t="s">
        <v>355</v>
      </c>
      <c r="E491" s="5">
        <v>4506</v>
      </c>
      <c r="F491" s="5">
        <v>41.282609999999998</v>
      </c>
      <c r="G491" s="5">
        <v>-4464.7173899999998</v>
      </c>
    </row>
    <row r="492" spans="2:7" x14ac:dyDescent="0.2">
      <c r="C492" s="4">
        <v>9</v>
      </c>
      <c r="D492" s="3" t="s">
        <v>303</v>
      </c>
      <c r="E492" s="5">
        <v>1277</v>
      </c>
      <c r="F492" s="5">
        <v>0</v>
      </c>
      <c r="G492" s="5">
        <v>-1277</v>
      </c>
    </row>
    <row r="493" spans="2:7" ht="15" customHeight="1" x14ac:dyDescent="0.2">
      <c r="C493" s="7">
        <f>SUBTOTAL(9,C491:C492)</f>
        <v>11</v>
      </c>
      <c r="D493" s="15" t="s">
        <v>640</v>
      </c>
      <c r="E493" s="6">
        <f>SUBTOTAL(9,E491:E492)</f>
        <v>5783</v>
      </c>
      <c r="F493" s="6">
        <f>SUBTOTAL(9,F491:F492)</f>
        <v>41.282609999999998</v>
      </c>
      <c r="G493" s="6">
        <f>SUBTOTAL(9,G491:G492)</f>
        <v>-5741.7173899999998</v>
      </c>
    </row>
    <row r="494" spans="2:7" ht="14.25" customHeight="1" x14ac:dyDescent="0.2">
      <c r="B494" s="19">
        <v>4471</v>
      </c>
      <c r="C494" s="4"/>
      <c r="D494" s="20" t="s">
        <v>175</v>
      </c>
      <c r="E494" s="1"/>
      <c r="F494" s="1"/>
      <c r="G494" s="1"/>
    </row>
    <row r="495" spans="2:7" x14ac:dyDescent="0.2">
      <c r="C495" s="4">
        <v>1</v>
      </c>
      <c r="D495" s="3" t="s">
        <v>387</v>
      </c>
      <c r="E495" s="5">
        <v>11009</v>
      </c>
      <c r="F495" s="5">
        <v>205.73199</v>
      </c>
      <c r="G495" s="5">
        <v>-10803.26801</v>
      </c>
    </row>
    <row r="496" spans="2:7" x14ac:dyDescent="0.2">
      <c r="C496" s="4">
        <v>3</v>
      </c>
      <c r="D496" s="3" t="s">
        <v>388</v>
      </c>
      <c r="E496" s="5">
        <v>60675</v>
      </c>
      <c r="F496" s="5">
        <v>6023.7830000000004</v>
      </c>
      <c r="G496" s="5">
        <v>-54651.216999999997</v>
      </c>
    </row>
    <row r="497" spans="2:7" x14ac:dyDescent="0.2">
      <c r="C497" s="4">
        <v>21</v>
      </c>
      <c r="D497" s="3" t="s">
        <v>389</v>
      </c>
      <c r="E497" s="5">
        <v>13554</v>
      </c>
      <c r="F497" s="5">
        <v>0</v>
      </c>
      <c r="G497" s="5">
        <v>-13554</v>
      </c>
    </row>
    <row r="498" spans="2:7" ht="15" customHeight="1" x14ac:dyDescent="0.2">
      <c r="C498" s="7">
        <f>SUBTOTAL(9,C495:C497)</f>
        <v>25</v>
      </c>
      <c r="D498" s="15" t="s">
        <v>641</v>
      </c>
      <c r="E498" s="6">
        <f>SUBTOTAL(9,E495:E497)</f>
        <v>85238</v>
      </c>
      <c r="F498" s="6">
        <f>SUBTOTAL(9,F495:F497)</f>
        <v>6229.5149900000006</v>
      </c>
      <c r="G498" s="6">
        <f>SUBTOTAL(9,G495:G497)</f>
        <v>-79008.485010000004</v>
      </c>
    </row>
    <row r="499" spans="2:7" ht="15" customHeight="1" x14ac:dyDescent="0.2">
      <c r="B499" s="4"/>
      <c r="C499" s="8">
        <f>SUBTOTAL(9,C478:C498)</f>
        <v>76</v>
      </c>
      <c r="D499" s="16" t="s">
        <v>237</v>
      </c>
      <c r="E499" s="9">
        <f>SUBTOTAL(9,E478:E498)</f>
        <v>228615</v>
      </c>
      <c r="F499" s="9">
        <f>SUBTOTAL(9,F478:F498)</f>
        <v>10219.97443</v>
      </c>
      <c r="G499" s="9">
        <f>SUBTOTAL(9,G478:G498)</f>
        <v>-218395.02557</v>
      </c>
    </row>
    <row r="500" spans="2:7" ht="27" customHeight="1" x14ac:dyDescent="0.25">
      <c r="B500" s="1"/>
      <c r="C500" s="4"/>
      <c r="D500" s="14" t="s">
        <v>238</v>
      </c>
      <c r="E500" s="1"/>
      <c r="F500" s="1"/>
      <c r="G500" s="1"/>
    </row>
    <row r="501" spans="2:7" ht="14.25" customHeight="1" x14ac:dyDescent="0.2">
      <c r="B501" s="19">
        <v>4600</v>
      </c>
      <c r="C501" s="4"/>
      <c r="D501" s="20" t="s">
        <v>176</v>
      </c>
      <c r="E501" s="1"/>
      <c r="F501" s="1"/>
      <c r="G501" s="1"/>
    </row>
    <row r="502" spans="2:7" x14ac:dyDescent="0.2">
      <c r="C502" s="4">
        <v>2</v>
      </c>
      <c r="D502" s="3" t="s">
        <v>248</v>
      </c>
      <c r="E502" s="5">
        <v>399</v>
      </c>
      <c r="F502" s="5">
        <v>121.74498</v>
      </c>
      <c r="G502" s="5">
        <v>-277.25502</v>
      </c>
    </row>
    <row r="503" spans="2:7" ht="15" customHeight="1" x14ac:dyDescent="0.2">
      <c r="C503" s="7">
        <f>SUBTOTAL(9,C502:C502)</f>
        <v>2</v>
      </c>
      <c r="D503" s="15" t="s">
        <v>642</v>
      </c>
      <c r="E503" s="6">
        <f>SUBTOTAL(9,E502:E502)</f>
        <v>399</v>
      </c>
      <c r="F503" s="6">
        <f>SUBTOTAL(9,F502:F502)</f>
        <v>121.74498</v>
      </c>
      <c r="G503" s="6">
        <f>SUBTOTAL(9,G502:G502)</f>
        <v>-277.25502</v>
      </c>
    </row>
    <row r="504" spans="2:7" ht="14.25" customHeight="1" x14ac:dyDescent="0.2">
      <c r="B504" s="19">
        <v>4602</v>
      </c>
      <c r="C504" s="4"/>
      <c r="D504" s="20" t="s">
        <v>177</v>
      </c>
      <c r="E504" s="1"/>
      <c r="F504" s="1"/>
      <c r="G504" s="1"/>
    </row>
    <row r="505" spans="2:7" x14ac:dyDescent="0.2">
      <c r="C505" s="4">
        <v>3</v>
      </c>
      <c r="D505" s="3" t="s">
        <v>356</v>
      </c>
      <c r="E505" s="5">
        <v>11079</v>
      </c>
      <c r="F505" s="5">
        <v>1451.38</v>
      </c>
      <c r="G505" s="5">
        <v>-9627.6200000000008</v>
      </c>
    </row>
    <row r="506" spans="2:7" x14ac:dyDescent="0.2">
      <c r="C506" s="4">
        <v>86</v>
      </c>
      <c r="D506" s="3" t="s">
        <v>390</v>
      </c>
      <c r="E506" s="5">
        <v>500</v>
      </c>
      <c r="F506" s="5">
        <v>-24.317070000000001</v>
      </c>
      <c r="G506" s="5">
        <v>-524.31706999999994</v>
      </c>
    </row>
    <row r="507" spans="2:7" ht="15" customHeight="1" x14ac:dyDescent="0.2">
      <c r="C507" s="7">
        <f>SUBTOTAL(9,C505:C506)</f>
        <v>89</v>
      </c>
      <c r="D507" s="15" t="s">
        <v>643</v>
      </c>
      <c r="E507" s="6">
        <f>SUBTOTAL(9,E505:E506)</f>
        <v>11579</v>
      </c>
      <c r="F507" s="6">
        <f>SUBTOTAL(9,F505:F506)</f>
        <v>1427.0629300000001</v>
      </c>
      <c r="G507" s="6">
        <f>SUBTOTAL(9,G505:G506)</f>
        <v>-10151.93707</v>
      </c>
    </row>
    <row r="508" spans="2:7" ht="14.25" customHeight="1" x14ac:dyDescent="0.2">
      <c r="B508" s="19">
        <v>4605</v>
      </c>
      <c r="C508" s="4"/>
      <c r="D508" s="20" t="s">
        <v>178</v>
      </c>
      <c r="E508" s="1"/>
      <c r="F508" s="1"/>
      <c r="G508" s="1"/>
    </row>
    <row r="509" spans="2:7" x14ac:dyDescent="0.2">
      <c r="C509" s="4">
        <v>1</v>
      </c>
      <c r="D509" s="3" t="s">
        <v>391</v>
      </c>
      <c r="E509" s="5">
        <v>50600</v>
      </c>
      <c r="F509" s="5">
        <v>-410.64830000000001</v>
      </c>
      <c r="G509" s="5">
        <v>-51010.648300000001</v>
      </c>
    </row>
    <row r="510" spans="2:7" ht="15" customHeight="1" x14ac:dyDescent="0.2">
      <c r="C510" s="7">
        <f>SUBTOTAL(9,C509:C509)</f>
        <v>1</v>
      </c>
      <c r="D510" s="15" t="s">
        <v>644</v>
      </c>
      <c r="E510" s="6">
        <f>SUBTOTAL(9,E509:E509)</f>
        <v>50600</v>
      </c>
      <c r="F510" s="6">
        <f>SUBTOTAL(9,F509:F509)</f>
        <v>-410.64830000000001</v>
      </c>
      <c r="G510" s="6">
        <f>SUBTOTAL(9,G509:G509)</f>
        <v>-51010.648300000001</v>
      </c>
    </row>
    <row r="511" spans="2:7" ht="14.25" customHeight="1" x14ac:dyDescent="0.2">
      <c r="B511" s="19">
        <v>4610</v>
      </c>
      <c r="C511" s="4"/>
      <c r="D511" s="20" t="s">
        <v>179</v>
      </c>
      <c r="E511" s="1"/>
      <c r="F511" s="1"/>
      <c r="G511" s="1"/>
    </row>
    <row r="512" spans="2:7" x14ac:dyDescent="0.2">
      <c r="C512" s="4">
        <v>1</v>
      </c>
      <c r="D512" s="3" t="s">
        <v>392</v>
      </c>
      <c r="E512" s="5">
        <v>6787</v>
      </c>
      <c r="F512" s="5">
        <v>24.668189999999999</v>
      </c>
      <c r="G512" s="5">
        <v>-6762.3318099999997</v>
      </c>
    </row>
    <row r="513" spans="2:7" x14ac:dyDescent="0.2">
      <c r="C513" s="4">
        <v>2</v>
      </c>
      <c r="D513" s="3" t="s">
        <v>275</v>
      </c>
      <c r="E513" s="5">
        <v>897</v>
      </c>
      <c r="F513" s="5">
        <v>0</v>
      </c>
      <c r="G513" s="5">
        <v>-897</v>
      </c>
    </row>
    <row r="514" spans="2:7" x14ac:dyDescent="0.2">
      <c r="C514" s="4">
        <v>4</v>
      </c>
      <c r="D514" s="3" t="s">
        <v>248</v>
      </c>
      <c r="E514" s="5">
        <v>1098</v>
      </c>
      <c r="F514" s="5">
        <v>8.1351899999999997</v>
      </c>
      <c r="G514" s="5">
        <v>-1089.86481</v>
      </c>
    </row>
    <row r="515" spans="2:7" x14ac:dyDescent="0.2">
      <c r="C515" s="4">
        <v>5</v>
      </c>
      <c r="D515" s="3" t="s">
        <v>393</v>
      </c>
      <c r="E515" s="5">
        <v>24550</v>
      </c>
      <c r="F515" s="5">
        <v>0</v>
      </c>
      <c r="G515" s="5">
        <v>-24550</v>
      </c>
    </row>
    <row r="516" spans="2:7" x14ac:dyDescent="0.2">
      <c r="C516" s="4">
        <v>85</v>
      </c>
      <c r="D516" s="3" t="s">
        <v>322</v>
      </c>
      <c r="E516" s="5">
        <v>17000</v>
      </c>
      <c r="F516" s="5">
        <v>1143.414</v>
      </c>
      <c r="G516" s="5">
        <v>-15856.585999999999</v>
      </c>
    </row>
    <row r="517" spans="2:7" ht="15" customHeight="1" x14ac:dyDescent="0.2">
      <c r="C517" s="7">
        <f>SUBTOTAL(9,C512:C516)</f>
        <v>97</v>
      </c>
      <c r="D517" s="15" t="s">
        <v>645</v>
      </c>
      <c r="E517" s="6">
        <f>SUBTOTAL(9,E512:E516)</f>
        <v>50332</v>
      </c>
      <c r="F517" s="6">
        <f>SUBTOTAL(9,F512:F516)</f>
        <v>1176.21738</v>
      </c>
      <c r="G517" s="6">
        <f>SUBTOTAL(9,G512:G516)</f>
        <v>-49155.782619999998</v>
      </c>
    </row>
    <row r="518" spans="2:7" ht="14.25" customHeight="1" x14ac:dyDescent="0.2">
      <c r="B518" s="19">
        <v>4618</v>
      </c>
      <c r="C518" s="4"/>
      <c r="D518" s="20" t="s">
        <v>180</v>
      </c>
      <c r="E518" s="1"/>
      <c r="F518" s="1"/>
      <c r="G518" s="1"/>
    </row>
    <row r="519" spans="2:7" x14ac:dyDescent="0.2">
      <c r="C519" s="4">
        <v>1</v>
      </c>
      <c r="D519" s="3" t="s">
        <v>394</v>
      </c>
      <c r="E519" s="5">
        <v>59000</v>
      </c>
      <c r="F519" s="5">
        <v>5996.5564299999996</v>
      </c>
      <c r="G519" s="5">
        <v>-53003.443570000003</v>
      </c>
    </row>
    <row r="520" spans="2:7" x14ac:dyDescent="0.2">
      <c r="C520" s="4">
        <v>2</v>
      </c>
      <c r="D520" s="3" t="s">
        <v>395</v>
      </c>
      <c r="E520" s="5">
        <v>45012</v>
      </c>
      <c r="F520" s="5">
        <v>0</v>
      </c>
      <c r="G520" s="5">
        <v>-45012</v>
      </c>
    </row>
    <row r="521" spans="2:7" x14ac:dyDescent="0.2">
      <c r="C521" s="4">
        <v>3</v>
      </c>
      <c r="D521" s="3" t="s">
        <v>275</v>
      </c>
      <c r="E521" s="5">
        <v>37027</v>
      </c>
      <c r="F521" s="5">
        <v>1678.3667499999999</v>
      </c>
      <c r="G521" s="5">
        <v>-35348.633249999999</v>
      </c>
    </row>
    <row r="522" spans="2:7" x14ac:dyDescent="0.2">
      <c r="C522" s="4">
        <v>5</v>
      </c>
      <c r="D522" s="3" t="s">
        <v>396</v>
      </c>
      <c r="E522" s="5">
        <v>49000</v>
      </c>
      <c r="F522" s="5">
        <v>4109.585</v>
      </c>
      <c r="G522" s="5">
        <v>-44890.415000000001</v>
      </c>
    </row>
    <row r="523" spans="2:7" x14ac:dyDescent="0.2">
      <c r="C523" s="4">
        <v>7</v>
      </c>
      <c r="D523" s="3" t="s">
        <v>397</v>
      </c>
      <c r="E523" s="5">
        <v>2400</v>
      </c>
      <c r="F523" s="5">
        <v>236.43899999999999</v>
      </c>
      <c r="G523" s="5">
        <v>-2163.5610000000001</v>
      </c>
    </row>
    <row r="524" spans="2:7" x14ac:dyDescent="0.2">
      <c r="C524" s="4">
        <v>11</v>
      </c>
      <c r="D524" s="3" t="s">
        <v>398</v>
      </c>
      <c r="E524" s="5">
        <v>3662</v>
      </c>
      <c r="F524" s="5">
        <v>311.01900000000001</v>
      </c>
      <c r="G524" s="5">
        <v>-3350.9810000000002</v>
      </c>
    </row>
    <row r="525" spans="2:7" x14ac:dyDescent="0.2">
      <c r="C525" s="4">
        <v>85</v>
      </c>
      <c r="D525" s="3" t="s">
        <v>399</v>
      </c>
      <c r="E525" s="5">
        <v>240000</v>
      </c>
      <c r="F525" s="5">
        <v>15161.83023</v>
      </c>
      <c r="G525" s="5">
        <v>-224838.16977000001</v>
      </c>
    </row>
    <row r="526" spans="2:7" x14ac:dyDescent="0.2">
      <c r="C526" s="4">
        <v>86</v>
      </c>
      <c r="D526" s="3" t="s">
        <v>400</v>
      </c>
      <c r="E526" s="5">
        <v>1489500</v>
      </c>
      <c r="F526" s="5">
        <v>102467.6455</v>
      </c>
      <c r="G526" s="5">
        <v>-1387032.3544999999</v>
      </c>
    </row>
    <row r="527" spans="2:7" x14ac:dyDescent="0.2">
      <c r="C527" s="4">
        <v>87</v>
      </c>
      <c r="D527" s="3" t="s">
        <v>401</v>
      </c>
      <c r="E527" s="5">
        <v>70000</v>
      </c>
      <c r="F527" s="5">
        <v>5356.3640500000001</v>
      </c>
      <c r="G527" s="5">
        <v>-64643.635950000004</v>
      </c>
    </row>
    <row r="528" spans="2:7" x14ac:dyDescent="0.2">
      <c r="C528" s="4">
        <v>88</v>
      </c>
      <c r="D528" s="3" t="s">
        <v>402</v>
      </c>
      <c r="E528" s="5">
        <v>262600</v>
      </c>
      <c r="F528" s="5">
        <v>16311.23113</v>
      </c>
      <c r="G528" s="5">
        <v>-246288.76887</v>
      </c>
    </row>
    <row r="529" spans="2:7" x14ac:dyDescent="0.2">
      <c r="C529" s="4">
        <v>89</v>
      </c>
      <c r="D529" s="3" t="s">
        <v>322</v>
      </c>
      <c r="E529" s="5">
        <v>13000</v>
      </c>
      <c r="F529" s="5">
        <v>275.38</v>
      </c>
      <c r="G529" s="5">
        <v>-12724.62</v>
      </c>
    </row>
    <row r="530" spans="2:7" ht="15" customHeight="1" x14ac:dyDescent="0.2">
      <c r="C530" s="7">
        <f>SUBTOTAL(9,C519:C529)</f>
        <v>464</v>
      </c>
      <c r="D530" s="15" t="s">
        <v>646</v>
      </c>
      <c r="E530" s="6">
        <f>SUBTOTAL(9,E519:E529)</f>
        <v>2271201</v>
      </c>
      <c r="F530" s="6">
        <f>SUBTOTAL(9,F519:F529)</f>
        <v>151904.41709</v>
      </c>
      <c r="G530" s="6">
        <f>SUBTOTAL(9,G519:G529)</f>
        <v>-2119296.5829099999</v>
      </c>
    </row>
    <row r="531" spans="2:7" ht="14.25" customHeight="1" x14ac:dyDescent="0.2">
      <c r="B531" s="19">
        <v>4620</v>
      </c>
      <c r="C531" s="4"/>
      <c r="D531" s="20" t="s">
        <v>181</v>
      </c>
      <c r="E531" s="1"/>
      <c r="F531" s="1"/>
      <c r="G531" s="1"/>
    </row>
    <row r="532" spans="2:7" x14ac:dyDescent="0.2">
      <c r="C532" s="4">
        <v>2</v>
      </c>
      <c r="D532" s="3" t="s">
        <v>341</v>
      </c>
      <c r="E532" s="5">
        <v>250946</v>
      </c>
      <c r="F532" s="5">
        <v>2686.45012</v>
      </c>
      <c r="G532" s="5">
        <v>-248259.54988000001</v>
      </c>
    </row>
    <row r="533" spans="2:7" x14ac:dyDescent="0.2">
      <c r="C533" s="4">
        <v>85</v>
      </c>
      <c r="D533" s="3" t="s">
        <v>305</v>
      </c>
      <c r="E533" s="5">
        <v>20000</v>
      </c>
      <c r="F533" s="5">
        <v>1870.2218700000001</v>
      </c>
      <c r="G533" s="5">
        <v>-18129.778129999999</v>
      </c>
    </row>
    <row r="534" spans="2:7" ht="15" customHeight="1" x14ac:dyDescent="0.2">
      <c r="C534" s="7">
        <f>SUBTOTAL(9,C532:C533)</f>
        <v>87</v>
      </c>
      <c r="D534" s="15" t="s">
        <v>647</v>
      </c>
      <c r="E534" s="6">
        <f>SUBTOTAL(9,E532:E533)</f>
        <v>270946</v>
      </c>
      <c r="F534" s="6">
        <f>SUBTOTAL(9,F532:F533)</f>
        <v>4556.6719899999998</v>
      </c>
      <c r="G534" s="6">
        <f>SUBTOTAL(9,G532:G533)</f>
        <v>-266389.32801</v>
      </c>
    </row>
    <row r="535" spans="2:7" ht="15" customHeight="1" x14ac:dyDescent="0.2">
      <c r="B535" s="4"/>
      <c r="C535" s="8">
        <f>SUBTOTAL(9,C501:C534)</f>
        <v>740</v>
      </c>
      <c r="D535" s="16" t="s">
        <v>239</v>
      </c>
      <c r="E535" s="9">
        <f>SUBTOTAL(9,E501:E534)</f>
        <v>2655057</v>
      </c>
      <c r="F535" s="9">
        <f>SUBTOTAL(9,F501:F534)</f>
        <v>158775.46607000002</v>
      </c>
      <c r="G535" s="9">
        <f>SUBTOTAL(9,G501:G534)</f>
        <v>-2496281.5339299999</v>
      </c>
    </row>
    <row r="536" spans="2:7" ht="27" customHeight="1" x14ac:dyDescent="0.25">
      <c r="B536" s="1"/>
      <c r="C536" s="4"/>
      <c r="D536" s="14" t="s">
        <v>240</v>
      </c>
      <c r="E536" s="1"/>
      <c r="F536" s="1"/>
      <c r="G536" s="1"/>
    </row>
    <row r="537" spans="2:7" ht="14.25" customHeight="1" x14ac:dyDescent="0.2">
      <c r="B537" s="19">
        <v>4700</v>
      </c>
      <c r="C537" s="4"/>
      <c r="D537" s="20" t="s">
        <v>182</v>
      </c>
      <c r="E537" s="1"/>
      <c r="F537" s="1"/>
      <c r="G537" s="1"/>
    </row>
    <row r="538" spans="2:7" x14ac:dyDescent="0.2">
      <c r="C538" s="4">
        <v>1</v>
      </c>
      <c r="D538" s="3" t="s">
        <v>403</v>
      </c>
      <c r="E538" s="5">
        <v>25145</v>
      </c>
      <c r="F538" s="5">
        <v>1905.0892799999999</v>
      </c>
      <c r="G538" s="5">
        <v>-23239.91072</v>
      </c>
    </row>
    <row r="539" spans="2:7" ht="15" customHeight="1" x14ac:dyDescent="0.2">
      <c r="C539" s="7">
        <f>SUBTOTAL(9,C538:C538)</f>
        <v>1</v>
      </c>
      <c r="D539" s="15" t="s">
        <v>648</v>
      </c>
      <c r="E539" s="6">
        <f>SUBTOTAL(9,E538:E538)</f>
        <v>25145</v>
      </c>
      <c r="F539" s="6">
        <f>SUBTOTAL(9,F538:F538)</f>
        <v>1905.0892799999999</v>
      </c>
      <c r="G539" s="6">
        <f>SUBTOTAL(9,G538:G538)</f>
        <v>-23239.91072</v>
      </c>
    </row>
    <row r="540" spans="2:7" ht="14.25" customHeight="1" x14ac:dyDescent="0.2">
      <c r="B540" s="19">
        <v>4710</v>
      </c>
      <c r="C540" s="4"/>
      <c r="D540" s="20" t="s">
        <v>183</v>
      </c>
      <c r="E540" s="1"/>
      <c r="F540" s="1"/>
      <c r="G540" s="1"/>
    </row>
    <row r="541" spans="2:7" x14ac:dyDescent="0.2">
      <c r="C541" s="4">
        <v>1</v>
      </c>
      <c r="D541" s="3" t="s">
        <v>403</v>
      </c>
      <c r="E541" s="5">
        <v>3657419</v>
      </c>
      <c r="F541" s="5">
        <v>59381.025350000004</v>
      </c>
      <c r="G541" s="5">
        <v>-3598037.9746500002</v>
      </c>
    </row>
    <row r="542" spans="2:7" x14ac:dyDescent="0.2">
      <c r="C542" s="4">
        <v>47</v>
      </c>
      <c r="D542" s="3" t="s">
        <v>369</v>
      </c>
      <c r="E542" s="5">
        <v>503574</v>
      </c>
      <c r="F542" s="5">
        <v>4603.9324900000001</v>
      </c>
      <c r="G542" s="5">
        <v>-498970.06751000002</v>
      </c>
    </row>
    <row r="543" spans="2:7" ht="15" customHeight="1" x14ac:dyDescent="0.2">
      <c r="C543" s="7">
        <f>SUBTOTAL(9,C541:C542)</f>
        <v>48</v>
      </c>
      <c r="D543" s="15" t="s">
        <v>649</v>
      </c>
      <c r="E543" s="6">
        <f>SUBTOTAL(9,E541:E542)</f>
        <v>4160993</v>
      </c>
      <c r="F543" s="6">
        <f>SUBTOTAL(9,F541:F542)</f>
        <v>63984.957840000003</v>
      </c>
      <c r="G543" s="6">
        <f>SUBTOTAL(9,G541:G542)</f>
        <v>-4097008.0421600002</v>
      </c>
    </row>
    <row r="544" spans="2:7" ht="14.25" customHeight="1" x14ac:dyDescent="0.2">
      <c r="B544" s="19">
        <v>4720</v>
      </c>
      <c r="C544" s="4"/>
      <c r="D544" s="20" t="s">
        <v>828</v>
      </c>
      <c r="E544" s="1"/>
      <c r="F544" s="1"/>
      <c r="G544" s="1"/>
    </row>
    <row r="545" spans="2:7" x14ac:dyDescent="0.2">
      <c r="C545" s="4">
        <v>1</v>
      </c>
      <c r="D545" s="3" t="s">
        <v>403</v>
      </c>
      <c r="E545" s="5">
        <v>224107</v>
      </c>
      <c r="F545" s="5">
        <v>36780.945059999998</v>
      </c>
      <c r="G545" s="5">
        <v>-187326.05494</v>
      </c>
    </row>
    <row r="546" spans="2:7" ht="15" customHeight="1" x14ac:dyDescent="0.2">
      <c r="C546" s="7">
        <f>SUBTOTAL(9,C545:C545)</f>
        <v>1</v>
      </c>
      <c r="D546" s="15" t="s">
        <v>650</v>
      </c>
      <c r="E546" s="6">
        <f>SUBTOTAL(9,E545:E545)</f>
        <v>224107</v>
      </c>
      <c r="F546" s="6">
        <f>SUBTOTAL(9,F545:F545)</f>
        <v>36780.945059999998</v>
      </c>
      <c r="G546" s="6">
        <f>SUBTOTAL(9,G545:G545)</f>
        <v>-187326.05494</v>
      </c>
    </row>
    <row r="547" spans="2:7" ht="14.25" customHeight="1" x14ac:dyDescent="0.2">
      <c r="B547" s="19">
        <v>4723</v>
      </c>
      <c r="C547" s="4"/>
      <c r="D547" s="20" t="s">
        <v>184</v>
      </c>
      <c r="E547" s="1"/>
      <c r="F547" s="1"/>
      <c r="G547" s="1"/>
    </row>
    <row r="548" spans="2:7" x14ac:dyDescent="0.2">
      <c r="C548" s="4">
        <v>1</v>
      </c>
      <c r="D548" s="3" t="s">
        <v>403</v>
      </c>
      <c r="E548" s="5">
        <v>11618</v>
      </c>
      <c r="F548" s="5">
        <v>681.89053999999999</v>
      </c>
      <c r="G548" s="5">
        <v>-10936.10946</v>
      </c>
    </row>
    <row r="549" spans="2:7" ht="15" customHeight="1" x14ac:dyDescent="0.2">
      <c r="C549" s="7">
        <f>SUBTOTAL(9,C548:C548)</f>
        <v>1</v>
      </c>
      <c r="D549" s="15" t="s">
        <v>651</v>
      </c>
      <c r="E549" s="6">
        <f>SUBTOTAL(9,E548:E548)</f>
        <v>11618</v>
      </c>
      <c r="F549" s="6">
        <f>SUBTOTAL(9,F548:F548)</f>
        <v>681.89053999999999</v>
      </c>
      <c r="G549" s="6">
        <f>SUBTOTAL(9,G548:G548)</f>
        <v>-10936.10946</v>
      </c>
    </row>
    <row r="550" spans="2:7" ht="14.25" customHeight="1" x14ac:dyDescent="0.2">
      <c r="B550" s="19">
        <v>4731</v>
      </c>
      <c r="C550" s="4"/>
      <c r="D550" s="20" t="s">
        <v>185</v>
      </c>
      <c r="E550" s="1"/>
      <c r="F550" s="1"/>
      <c r="G550" s="1"/>
    </row>
    <row r="551" spans="2:7" x14ac:dyDescent="0.2">
      <c r="C551" s="4">
        <v>1</v>
      </c>
      <c r="D551" s="3" t="s">
        <v>403</v>
      </c>
      <c r="E551" s="5">
        <v>90456</v>
      </c>
      <c r="F551" s="5">
        <v>6317.3941100000002</v>
      </c>
      <c r="G551" s="5">
        <v>-84138.605890000006</v>
      </c>
    </row>
    <row r="552" spans="2:7" ht="15" customHeight="1" x14ac:dyDescent="0.2">
      <c r="C552" s="7">
        <f>SUBTOTAL(9,C551:C551)</f>
        <v>1</v>
      </c>
      <c r="D552" s="15" t="s">
        <v>652</v>
      </c>
      <c r="E552" s="6">
        <f>SUBTOTAL(9,E551:E551)</f>
        <v>90456</v>
      </c>
      <c r="F552" s="6">
        <f>SUBTOTAL(9,F551:F551)</f>
        <v>6317.3941100000002</v>
      </c>
      <c r="G552" s="6">
        <f>SUBTOTAL(9,G551:G551)</f>
        <v>-84138.605890000006</v>
      </c>
    </row>
    <row r="553" spans="2:7" ht="14.25" customHeight="1" x14ac:dyDescent="0.2">
      <c r="B553" s="19">
        <v>4732</v>
      </c>
      <c r="C553" s="4"/>
      <c r="D553" s="20" t="s">
        <v>186</v>
      </c>
      <c r="E553" s="1"/>
      <c r="F553" s="1"/>
      <c r="G553" s="1"/>
    </row>
    <row r="554" spans="2:7" x14ac:dyDescent="0.2">
      <c r="C554" s="4">
        <v>1</v>
      </c>
      <c r="D554" s="3" t="s">
        <v>403</v>
      </c>
      <c r="E554" s="5">
        <v>54174</v>
      </c>
      <c r="F554" s="5">
        <v>3422.8906400000001</v>
      </c>
      <c r="G554" s="5">
        <v>-50751.109360000002</v>
      </c>
    </row>
    <row r="555" spans="2:7" ht="15" customHeight="1" x14ac:dyDescent="0.2">
      <c r="C555" s="7">
        <f>SUBTOTAL(9,C554:C554)</f>
        <v>1</v>
      </c>
      <c r="D555" s="15" t="s">
        <v>653</v>
      </c>
      <c r="E555" s="6">
        <f>SUBTOTAL(9,E554:E554)</f>
        <v>54174</v>
      </c>
      <c r="F555" s="6">
        <f>SUBTOTAL(9,F554:F554)</f>
        <v>3422.8906400000001</v>
      </c>
      <c r="G555" s="6">
        <f>SUBTOTAL(9,G554:G554)</f>
        <v>-50751.109360000002</v>
      </c>
    </row>
    <row r="556" spans="2:7" ht="14.25" customHeight="1" x14ac:dyDescent="0.2">
      <c r="B556" s="19">
        <v>4733</v>
      </c>
      <c r="C556" s="4"/>
      <c r="D556" s="20" t="s">
        <v>187</v>
      </c>
      <c r="E556" s="1"/>
      <c r="F556" s="1"/>
      <c r="G556" s="1"/>
    </row>
    <row r="557" spans="2:7" x14ac:dyDescent="0.2">
      <c r="C557" s="4">
        <v>1</v>
      </c>
      <c r="D557" s="3" t="s">
        <v>403</v>
      </c>
      <c r="E557" s="5">
        <v>107660</v>
      </c>
      <c r="F557" s="5">
        <v>12967.746440000001</v>
      </c>
      <c r="G557" s="5">
        <v>-94692.253559999997</v>
      </c>
    </row>
    <row r="558" spans="2:7" ht="15" customHeight="1" x14ac:dyDescent="0.2">
      <c r="C558" s="7">
        <f>SUBTOTAL(9,C557:C557)</f>
        <v>1</v>
      </c>
      <c r="D558" s="15" t="s">
        <v>654</v>
      </c>
      <c r="E558" s="6">
        <f>SUBTOTAL(9,E557:E557)</f>
        <v>107660</v>
      </c>
      <c r="F558" s="6">
        <f>SUBTOTAL(9,F557:F557)</f>
        <v>12967.746440000001</v>
      </c>
      <c r="G558" s="6">
        <f>SUBTOTAL(9,G557:G557)</f>
        <v>-94692.253559999997</v>
      </c>
    </row>
    <row r="559" spans="2:7" ht="14.25" customHeight="1" x14ac:dyDescent="0.2">
      <c r="B559" s="19">
        <v>4734</v>
      </c>
      <c r="C559" s="4"/>
      <c r="D559" s="20" t="s">
        <v>188</v>
      </c>
      <c r="E559" s="1"/>
      <c r="F559" s="1"/>
      <c r="G559" s="1"/>
    </row>
    <row r="560" spans="2:7" x14ac:dyDescent="0.2">
      <c r="C560" s="4">
        <v>1</v>
      </c>
      <c r="D560" s="3" t="s">
        <v>403</v>
      </c>
      <c r="E560" s="5">
        <v>5670</v>
      </c>
      <c r="F560" s="5">
        <v>1022.39755</v>
      </c>
      <c r="G560" s="5">
        <v>-4647.6024500000003</v>
      </c>
    </row>
    <row r="561" spans="2:7" ht="15" customHeight="1" x14ac:dyDescent="0.2">
      <c r="C561" s="7">
        <f>SUBTOTAL(9,C560:C560)</f>
        <v>1</v>
      </c>
      <c r="D561" s="15" t="s">
        <v>655</v>
      </c>
      <c r="E561" s="6">
        <f>SUBTOTAL(9,E560:E560)</f>
        <v>5670</v>
      </c>
      <c r="F561" s="6">
        <f>SUBTOTAL(9,F560:F560)</f>
        <v>1022.39755</v>
      </c>
      <c r="G561" s="6">
        <f>SUBTOTAL(9,G560:G560)</f>
        <v>-4647.6024500000003</v>
      </c>
    </row>
    <row r="562" spans="2:7" ht="14.25" customHeight="1" x14ac:dyDescent="0.2">
      <c r="B562" s="19">
        <v>4760</v>
      </c>
      <c r="C562" s="4"/>
      <c r="D562" s="20" t="s">
        <v>189</v>
      </c>
      <c r="E562" s="1"/>
      <c r="F562" s="1"/>
      <c r="G562" s="1"/>
    </row>
    <row r="563" spans="2:7" x14ac:dyDescent="0.2">
      <c r="C563" s="4">
        <v>1</v>
      </c>
      <c r="D563" s="3" t="s">
        <v>403</v>
      </c>
      <c r="E563" s="5">
        <v>30174</v>
      </c>
      <c r="F563" s="5">
        <v>1138.9983999999999</v>
      </c>
      <c r="G563" s="5">
        <v>-29035.0016</v>
      </c>
    </row>
    <row r="564" spans="2:7" x14ac:dyDescent="0.2">
      <c r="C564" s="4">
        <v>45</v>
      </c>
      <c r="D564" s="3" t="s">
        <v>818</v>
      </c>
      <c r="E564" s="5">
        <v>0</v>
      </c>
      <c r="F564" s="5">
        <v>44491.5</v>
      </c>
      <c r="G564" s="5">
        <v>44491.5</v>
      </c>
    </row>
    <row r="565" spans="2:7" x14ac:dyDescent="0.2">
      <c r="C565" s="4">
        <v>48</v>
      </c>
      <c r="D565" s="3" t="s">
        <v>831</v>
      </c>
      <c r="E565" s="5">
        <v>71536</v>
      </c>
      <c r="F565" s="5">
        <v>0</v>
      </c>
      <c r="G565" s="5">
        <v>-71536</v>
      </c>
    </row>
    <row r="566" spans="2:7" ht="15" customHeight="1" x14ac:dyDescent="0.2">
      <c r="C566" s="7">
        <f>SUBTOTAL(9,C563:C565)</f>
        <v>94</v>
      </c>
      <c r="D566" s="15" t="s">
        <v>656</v>
      </c>
      <c r="E566" s="6">
        <f>SUBTOTAL(9,E563:E565)</f>
        <v>101710</v>
      </c>
      <c r="F566" s="6">
        <f>SUBTOTAL(9,F563:F565)</f>
        <v>45630.498399999997</v>
      </c>
      <c r="G566" s="6">
        <f>SUBTOTAL(9,G563:G565)</f>
        <v>-56079.501600000003</v>
      </c>
    </row>
    <row r="567" spans="2:7" ht="14.25" customHeight="1" x14ac:dyDescent="0.2">
      <c r="B567" s="19">
        <v>4790</v>
      </c>
      <c r="C567" s="4"/>
      <c r="D567" s="20" t="s">
        <v>190</v>
      </c>
      <c r="E567" s="1"/>
      <c r="F567" s="1"/>
      <c r="G567" s="1"/>
    </row>
    <row r="568" spans="2:7" x14ac:dyDescent="0.2">
      <c r="C568" s="4">
        <v>1</v>
      </c>
      <c r="D568" s="3" t="s">
        <v>403</v>
      </c>
      <c r="E568" s="5">
        <v>1120</v>
      </c>
      <c r="F568" s="5">
        <v>287.49865</v>
      </c>
      <c r="G568" s="5">
        <v>-832.50135</v>
      </c>
    </row>
    <row r="569" spans="2:7" ht="15" customHeight="1" x14ac:dyDescent="0.2">
      <c r="C569" s="7">
        <f>SUBTOTAL(9,C568:C568)</f>
        <v>1</v>
      </c>
      <c r="D569" s="15" t="s">
        <v>657</v>
      </c>
      <c r="E569" s="6">
        <f>SUBTOTAL(9,E568:E568)</f>
        <v>1120</v>
      </c>
      <c r="F569" s="6">
        <f>SUBTOTAL(9,F568:F568)</f>
        <v>287.49865</v>
      </c>
      <c r="G569" s="6">
        <f>SUBTOTAL(9,G568:G568)</f>
        <v>-832.50135</v>
      </c>
    </row>
    <row r="570" spans="2:7" ht="14.25" customHeight="1" x14ac:dyDescent="0.2">
      <c r="B570" s="19">
        <v>4791</v>
      </c>
      <c r="C570" s="4"/>
      <c r="D570" s="20" t="s">
        <v>105</v>
      </c>
      <c r="E570" s="1"/>
      <c r="F570" s="1"/>
      <c r="G570" s="1"/>
    </row>
    <row r="571" spans="2:7" x14ac:dyDescent="0.2">
      <c r="C571" s="4">
        <v>1</v>
      </c>
      <c r="D571" s="3" t="s">
        <v>403</v>
      </c>
      <c r="E571" s="5">
        <v>766460</v>
      </c>
      <c r="F571" s="5">
        <v>0</v>
      </c>
      <c r="G571" s="5">
        <v>-766460</v>
      </c>
    </row>
    <row r="572" spans="2:7" ht="15" customHeight="1" x14ac:dyDescent="0.2">
      <c r="C572" s="7">
        <f>SUBTOTAL(9,C571:C571)</f>
        <v>1</v>
      </c>
      <c r="D572" s="15" t="s">
        <v>658</v>
      </c>
      <c r="E572" s="6">
        <f>SUBTOTAL(9,E571:E571)</f>
        <v>766460</v>
      </c>
      <c r="F572" s="6">
        <f>SUBTOTAL(9,F571:F571)</f>
        <v>0</v>
      </c>
      <c r="G572" s="6">
        <f>SUBTOTAL(9,G571:G571)</f>
        <v>-766460</v>
      </c>
    </row>
    <row r="573" spans="2:7" ht="14.25" customHeight="1" x14ac:dyDescent="0.2">
      <c r="B573" s="19">
        <v>4792</v>
      </c>
      <c r="C573" s="4"/>
      <c r="D573" s="20" t="s">
        <v>191</v>
      </c>
      <c r="E573" s="1"/>
      <c r="F573" s="1"/>
      <c r="G573" s="1"/>
    </row>
    <row r="574" spans="2:7" x14ac:dyDescent="0.2">
      <c r="C574" s="4">
        <v>1</v>
      </c>
      <c r="D574" s="3" t="s">
        <v>403</v>
      </c>
      <c r="E574" s="5">
        <v>39312</v>
      </c>
      <c r="F574" s="5">
        <v>3385.4281900000001</v>
      </c>
      <c r="G574" s="5">
        <v>-35926.571810000001</v>
      </c>
    </row>
    <row r="575" spans="2:7" ht="15" customHeight="1" x14ac:dyDescent="0.2">
      <c r="C575" s="7">
        <f>SUBTOTAL(9,C574:C574)</f>
        <v>1</v>
      </c>
      <c r="D575" s="15" t="s">
        <v>659</v>
      </c>
      <c r="E575" s="6">
        <f>SUBTOTAL(9,E574:E574)</f>
        <v>39312</v>
      </c>
      <c r="F575" s="6">
        <f>SUBTOTAL(9,F574:F574)</f>
        <v>3385.4281900000001</v>
      </c>
      <c r="G575" s="6">
        <f>SUBTOTAL(9,G574:G574)</f>
        <v>-35926.571810000001</v>
      </c>
    </row>
    <row r="576" spans="2:7" ht="14.25" customHeight="1" x14ac:dyDescent="0.2">
      <c r="B576" s="19">
        <v>4799</v>
      </c>
      <c r="C576" s="4"/>
      <c r="D576" s="20" t="s">
        <v>660</v>
      </c>
      <c r="E576" s="1"/>
      <c r="F576" s="1"/>
      <c r="G576" s="1"/>
    </row>
    <row r="577" spans="2:7" x14ac:dyDescent="0.2">
      <c r="C577" s="4">
        <v>86</v>
      </c>
      <c r="D577" s="3" t="s">
        <v>404</v>
      </c>
      <c r="E577" s="5">
        <v>500</v>
      </c>
      <c r="F577" s="5">
        <v>60.9</v>
      </c>
      <c r="G577" s="5">
        <v>-439.1</v>
      </c>
    </row>
    <row r="578" spans="2:7" ht="15" customHeight="1" x14ac:dyDescent="0.2">
      <c r="C578" s="7">
        <f>SUBTOTAL(9,C577:C577)</f>
        <v>86</v>
      </c>
      <c r="D578" s="15" t="s">
        <v>661</v>
      </c>
      <c r="E578" s="6">
        <f>SUBTOTAL(9,E577:E577)</f>
        <v>500</v>
      </c>
      <c r="F578" s="6">
        <f>SUBTOTAL(9,F577:F577)</f>
        <v>60.9</v>
      </c>
      <c r="G578" s="6">
        <f>SUBTOTAL(9,G577:G577)</f>
        <v>-439.1</v>
      </c>
    </row>
    <row r="579" spans="2:7" ht="15" customHeight="1" x14ac:dyDescent="0.2">
      <c r="B579" s="4"/>
      <c r="C579" s="8">
        <f>SUBTOTAL(9,C537:C578)</f>
        <v>238</v>
      </c>
      <c r="D579" s="16" t="s">
        <v>241</v>
      </c>
      <c r="E579" s="9">
        <f>SUBTOTAL(9,E537:E578)</f>
        <v>5588925</v>
      </c>
      <c r="F579" s="9">
        <f>SUBTOTAL(9,F537:F578)</f>
        <v>176447.63669999997</v>
      </c>
      <c r="G579" s="9">
        <f>SUBTOTAL(9,G537:G578)</f>
        <v>-5412477.3632999994</v>
      </c>
    </row>
    <row r="580" spans="2:7" ht="27" customHeight="1" x14ac:dyDescent="0.25">
      <c r="B580" s="1"/>
      <c r="C580" s="4"/>
      <c r="D580" s="14" t="s">
        <v>242</v>
      </c>
      <c r="E580" s="1"/>
      <c r="F580" s="1"/>
      <c r="G580" s="1"/>
    </row>
    <row r="581" spans="2:7" ht="14.25" customHeight="1" x14ac:dyDescent="0.2">
      <c r="B581" s="19">
        <v>4800</v>
      </c>
      <c r="C581" s="4"/>
      <c r="D581" s="20" t="s">
        <v>192</v>
      </c>
      <c r="E581" s="1"/>
      <c r="F581" s="1"/>
      <c r="G581" s="1"/>
    </row>
    <row r="582" spans="2:7" x14ac:dyDescent="0.2">
      <c r="C582" s="4">
        <v>10</v>
      </c>
      <c r="D582" s="3" t="s">
        <v>283</v>
      </c>
      <c r="E582" s="5">
        <v>702</v>
      </c>
      <c r="F582" s="5">
        <v>0</v>
      </c>
      <c r="G582" s="5">
        <v>-702</v>
      </c>
    </row>
    <row r="583" spans="2:7" x14ac:dyDescent="0.2">
      <c r="C583" s="4">
        <v>70</v>
      </c>
      <c r="D583" s="3" t="s">
        <v>405</v>
      </c>
      <c r="E583" s="5">
        <v>1450</v>
      </c>
      <c r="F583" s="5">
        <v>0</v>
      </c>
      <c r="G583" s="5">
        <v>-1450</v>
      </c>
    </row>
    <row r="584" spans="2:7" ht="15" customHeight="1" x14ac:dyDescent="0.2">
      <c r="C584" s="7">
        <f>SUBTOTAL(9,C582:C583)</f>
        <v>80</v>
      </c>
      <c r="D584" s="15" t="s">
        <v>662</v>
      </c>
      <c r="E584" s="6">
        <f>SUBTOTAL(9,E582:E583)</f>
        <v>2152</v>
      </c>
      <c r="F584" s="6">
        <f>SUBTOTAL(9,F582:F583)</f>
        <v>0</v>
      </c>
      <c r="G584" s="6">
        <f>SUBTOTAL(9,G582:G583)</f>
        <v>-2152</v>
      </c>
    </row>
    <row r="585" spans="2:7" ht="14.25" customHeight="1" x14ac:dyDescent="0.2">
      <c r="B585" s="19">
        <v>4810</v>
      </c>
      <c r="C585" s="4"/>
      <c r="D585" s="20" t="s">
        <v>193</v>
      </c>
      <c r="E585" s="1"/>
      <c r="F585" s="1"/>
      <c r="G585" s="1"/>
    </row>
    <row r="586" spans="2:7" x14ac:dyDescent="0.2">
      <c r="C586" s="4">
        <v>1</v>
      </c>
      <c r="D586" s="3" t="s">
        <v>328</v>
      </c>
      <c r="E586" s="5">
        <v>25627</v>
      </c>
      <c r="F586" s="5">
        <v>1022.4576</v>
      </c>
      <c r="G586" s="5">
        <v>-24604.542399999998</v>
      </c>
    </row>
    <row r="587" spans="2:7" x14ac:dyDescent="0.2">
      <c r="C587" s="4">
        <v>2</v>
      </c>
      <c r="D587" s="3" t="s">
        <v>406</v>
      </c>
      <c r="E587" s="5">
        <v>116751</v>
      </c>
      <c r="F587" s="5">
        <v>0</v>
      </c>
      <c r="G587" s="5">
        <v>-116751</v>
      </c>
    </row>
    <row r="588" spans="2:7" x14ac:dyDescent="0.2">
      <c r="C588" s="4">
        <v>10</v>
      </c>
      <c r="D588" s="3" t="s">
        <v>283</v>
      </c>
      <c r="E588" s="5">
        <v>0</v>
      </c>
      <c r="F588" s="5">
        <v>40.799999999999997</v>
      </c>
      <c r="G588" s="5">
        <v>40.799999999999997</v>
      </c>
    </row>
    <row r="589" spans="2:7" ht="15" customHeight="1" x14ac:dyDescent="0.2">
      <c r="C589" s="7">
        <f>SUBTOTAL(9,C586:C588)</f>
        <v>13</v>
      </c>
      <c r="D589" s="15" t="s">
        <v>663</v>
      </c>
      <c r="E589" s="6">
        <f>SUBTOTAL(9,E586:E588)</f>
        <v>142378</v>
      </c>
      <c r="F589" s="6">
        <f>SUBTOTAL(9,F586:F588)</f>
        <v>1063.2575999999999</v>
      </c>
      <c r="G589" s="6">
        <f>SUBTOTAL(9,G586:G588)</f>
        <v>-141314.74240000002</v>
      </c>
    </row>
    <row r="590" spans="2:7" ht="14.25" customHeight="1" x14ac:dyDescent="0.2">
      <c r="B590" s="19">
        <v>4811</v>
      </c>
      <c r="C590" s="4"/>
      <c r="D590" s="20" t="s">
        <v>194</v>
      </c>
      <c r="E590" s="1"/>
      <c r="F590" s="1"/>
      <c r="G590" s="1"/>
    </row>
    <row r="591" spans="2:7" x14ac:dyDescent="0.2">
      <c r="C591" s="4">
        <v>96</v>
      </c>
      <c r="D591" s="3" t="s">
        <v>407</v>
      </c>
      <c r="E591" s="5">
        <v>1900000</v>
      </c>
      <c r="F591" s="5">
        <v>0</v>
      </c>
      <c r="G591" s="5">
        <v>-1900000</v>
      </c>
    </row>
    <row r="592" spans="2:7" ht="15" customHeight="1" x14ac:dyDescent="0.2">
      <c r="C592" s="7">
        <f>SUBTOTAL(9,C591:C591)</f>
        <v>96</v>
      </c>
      <c r="D592" s="15" t="s">
        <v>664</v>
      </c>
      <c r="E592" s="6">
        <f>SUBTOTAL(9,E591:E591)</f>
        <v>1900000</v>
      </c>
      <c r="F592" s="6">
        <f>SUBTOTAL(9,F591:F591)</f>
        <v>0</v>
      </c>
      <c r="G592" s="6">
        <f>SUBTOTAL(9,G591:G591)</f>
        <v>-1900000</v>
      </c>
    </row>
    <row r="593" spans="2:7" ht="14.25" customHeight="1" x14ac:dyDescent="0.2">
      <c r="B593" s="19">
        <v>4820</v>
      </c>
      <c r="C593" s="4"/>
      <c r="D593" s="20" t="s">
        <v>195</v>
      </c>
      <c r="E593" s="1"/>
      <c r="F593" s="1"/>
      <c r="G593" s="1"/>
    </row>
    <row r="594" spans="2:7" x14ac:dyDescent="0.2">
      <c r="C594" s="4">
        <v>1</v>
      </c>
      <c r="D594" s="3" t="s">
        <v>328</v>
      </c>
      <c r="E594" s="5">
        <v>74354</v>
      </c>
      <c r="F594" s="5">
        <v>200.17619999999999</v>
      </c>
      <c r="G594" s="5">
        <v>-74153.823799999998</v>
      </c>
    </row>
    <row r="595" spans="2:7" x14ac:dyDescent="0.2">
      <c r="C595" s="4">
        <v>2</v>
      </c>
      <c r="D595" s="3" t="s">
        <v>406</v>
      </c>
      <c r="E595" s="5">
        <v>86820</v>
      </c>
      <c r="F595" s="5">
        <v>1154.23152</v>
      </c>
      <c r="G595" s="5">
        <v>-85665.768479999999</v>
      </c>
    </row>
    <row r="596" spans="2:7" x14ac:dyDescent="0.2">
      <c r="C596" s="4">
        <v>10</v>
      </c>
      <c r="D596" s="3" t="s">
        <v>283</v>
      </c>
      <c r="E596" s="5">
        <v>0</v>
      </c>
      <c r="F596" s="5">
        <v>72.380700000000004</v>
      </c>
      <c r="G596" s="5">
        <v>72.380700000000004</v>
      </c>
    </row>
    <row r="597" spans="2:7" x14ac:dyDescent="0.2">
      <c r="C597" s="4">
        <v>40</v>
      </c>
      <c r="D597" s="3" t="s">
        <v>408</v>
      </c>
      <c r="E597" s="5">
        <v>21000</v>
      </c>
      <c r="F597" s="5">
        <v>482.20834000000002</v>
      </c>
      <c r="G597" s="5">
        <v>-20517.791659999999</v>
      </c>
    </row>
    <row r="598" spans="2:7" ht="15" customHeight="1" x14ac:dyDescent="0.2">
      <c r="C598" s="7">
        <f>SUBTOTAL(9,C594:C597)</f>
        <v>53</v>
      </c>
      <c r="D598" s="15" t="s">
        <v>665</v>
      </c>
      <c r="E598" s="6">
        <f>SUBTOTAL(9,E594:E597)</f>
        <v>182174</v>
      </c>
      <c r="F598" s="6">
        <f>SUBTOTAL(9,F594:F597)</f>
        <v>1908.99676</v>
      </c>
      <c r="G598" s="6">
        <f>SUBTOTAL(9,G594:G597)</f>
        <v>-180265.00323999996</v>
      </c>
    </row>
    <row r="599" spans="2:7" ht="14.25" customHeight="1" x14ac:dyDescent="0.2">
      <c r="B599" s="19">
        <v>4825</v>
      </c>
      <c r="C599" s="4"/>
      <c r="D599" s="20" t="s">
        <v>196</v>
      </c>
      <c r="E599" s="1"/>
      <c r="F599" s="1"/>
      <c r="G599" s="1"/>
    </row>
    <row r="600" spans="2:7" x14ac:dyDescent="0.2">
      <c r="C600" s="4">
        <v>95</v>
      </c>
      <c r="D600" s="3" t="s">
        <v>832</v>
      </c>
      <c r="E600" s="5">
        <v>67750000</v>
      </c>
      <c r="F600" s="5">
        <v>67750000</v>
      </c>
      <c r="G600" s="5">
        <v>0</v>
      </c>
    </row>
    <row r="601" spans="2:7" ht="15" customHeight="1" x14ac:dyDescent="0.2">
      <c r="C601" s="7">
        <f>SUBTOTAL(9,C600:C600)</f>
        <v>95</v>
      </c>
      <c r="D601" s="15" t="s">
        <v>666</v>
      </c>
      <c r="E601" s="6">
        <f>SUBTOTAL(9,E600:E600)</f>
        <v>67750000</v>
      </c>
      <c r="F601" s="6">
        <f>SUBTOTAL(9,F600:F600)</f>
        <v>67750000</v>
      </c>
      <c r="G601" s="6">
        <f>SUBTOTAL(9,G600:G600)</f>
        <v>0</v>
      </c>
    </row>
    <row r="602" spans="2:7" ht="15" customHeight="1" x14ac:dyDescent="0.2">
      <c r="B602" s="4"/>
      <c r="C602" s="8">
        <f>SUBTOTAL(9,C581:C601)</f>
        <v>337</v>
      </c>
      <c r="D602" s="16" t="s">
        <v>243</v>
      </c>
      <c r="E602" s="9">
        <f>SUBTOTAL(9,E581:E601)</f>
        <v>69976704</v>
      </c>
      <c r="F602" s="9">
        <f>SUBTOTAL(9,F581:F601)</f>
        <v>67752972.254360005</v>
      </c>
      <c r="G602" s="9">
        <f>SUBTOTAL(9,G581:G601)</f>
        <v>-2223731.7456400003</v>
      </c>
    </row>
    <row r="603" spans="2:7" ht="27" customHeight="1" x14ac:dyDescent="0.25">
      <c r="B603" s="1"/>
      <c r="C603" s="4"/>
      <c r="D603" s="14" t="s">
        <v>263</v>
      </c>
      <c r="E603" s="1"/>
      <c r="F603" s="1"/>
      <c r="G603" s="1"/>
    </row>
    <row r="604" spans="2:7" ht="14.25" customHeight="1" x14ac:dyDescent="0.2">
      <c r="B604" s="19">
        <v>5309</v>
      </c>
      <c r="C604" s="4"/>
      <c r="D604" s="20" t="s">
        <v>667</v>
      </c>
      <c r="E604" s="1"/>
      <c r="F604" s="1"/>
      <c r="G604" s="1"/>
    </row>
    <row r="605" spans="2:7" x14ac:dyDescent="0.2">
      <c r="C605" s="4">
        <v>29</v>
      </c>
      <c r="D605" s="3" t="s">
        <v>409</v>
      </c>
      <c r="E605" s="5">
        <v>150000</v>
      </c>
      <c r="F605" s="5">
        <v>43254.277040000001</v>
      </c>
      <c r="G605" s="5">
        <v>-106745.72296</v>
      </c>
    </row>
    <row r="606" spans="2:7" ht="15" customHeight="1" x14ac:dyDescent="0.2">
      <c r="C606" s="7">
        <f>SUBTOTAL(9,C605:C605)</f>
        <v>29</v>
      </c>
      <c r="D606" s="15" t="s">
        <v>668</v>
      </c>
      <c r="E606" s="6">
        <f>SUBTOTAL(9,E605:E605)</f>
        <v>150000</v>
      </c>
      <c r="F606" s="6">
        <f>SUBTOTAL(9,F605:F605)</f>
        <v>43254.277040000001</v>
      </c>
      <c r="G606" s="6">
        <f>SUBTOTAL(9,G605:G605)</f>
        <v>-106745.72296</v>
      </c>
    </row>
    <row r="607" spans="2:7" ht="14.25" customHeight="1" x14ac:dyDescent="0.2">
      <c r="B607" s="19">
        <v>5310</v>
      </c>
      <c r="C607" s="4"/>
      <c r="D607" s="20" t="s">
        <v>197</v>
      </c>
      <c r="E607" s="1"/>
      <c r="F607" s="1"/>
      <c r="G607" s="1"/>
    </row>
    <row r="608" spans="2:7" x14ac:dyDescent="0.2">
      <c r="C608" s="4">
        <v>4</v>
      </c>
      <c r="D608" s="3" t="s">
        <v>260</v>
      </c>
      <c r="E608" s="5">
        <v>23600</v>
      </c>
      <c r="F608" s="5">
        <v>0</v>
      </c>
      <c r="G608" s="5">
        <v>-23600</v>
      </c>
    </row>
    <row r="609" spans="2:7" x14ac:dyDescent="0.2">
      <c r="C609" s="4">
        <v>29</v>
      </c>
      <c r="D609" s="3" t="s">
        <v>410</v>
      </c>
      <c r="E609" s="5">
        <v>18512</v>
      </c>
      <c r="F609" s="5">
        <v>1126.83314</v>
      </c>
      <c r="G609" s="5">
        <v>-17385.166860000001</v>
      </c>
    </row>
    <row r="610" spans="2:7" x14ac:dyDescent="0.2">
      <c r="C610" s="4">
        <v>89</v>
      </c>
      <c r="D610" s="3" t="s">
        <v>411</v>
      </c>
      <c r="E610" s="5">
        <v>104672</v>
      </c>
      <c r="F610" s="5">
        <v>8671.8362400000005</v>
      </c>
      <c r="G610" s="5">
        <v>-96000.163759999996</v>
      </c>
    </row>
    <row r="611" spans="2:7" x14ac:dyDescent="0.2">
      <c r="C611" s="4">
        <v>90</v>
      </c>
      <c r="D611" s="3" t="s">
        <v>412</v>
      </c>
      <c r="E611" s="5">
        <v>10172117</v>
      </c>
      <c r="F611" s="5">
        <v>923654.33297999995</v>
      </c>
      <c r="G611" s="5">
        <v>-9248462.6670200005</v>
      </c>
    </row>
    <row r="612" spans="2:7" x14ac:dyDescent="0.2">
      <c r="C612" s="4">
        <v>93</v>
      </c>
      <c r="D612" s="3" t="s">
        <v>413</v>
      </c>
      <c r="E612" s="5">
        <v>6409778</v>
      </c>
      <c r="F612" s="5">
        <v>57248.752399999998</v>
      </c>
      <c r="G612" s="5">
        <v>-6352529.2476000004</v>
      </c>
    </row>
    <row r="613" spans="2:7" ht="15" customHeight="1" x14ac:dyDescent="0.2">
      <c r="C613" s="7">
        <f>SUBTOTAL(9,C608:C612)</f>
        <v>305</v>
      </c>
      <c r="D613" s="15" t="s">
        <v>669</v>
      </c>
      <c r="E613" s="6">
        <f>SUBTOTAL(9,E608:E612)</f>
        <v>16728679</v>
      </c>
      <c r="F613" s="6">
        <f>SUBTOTAL(9,F608:F612)</f>
        <v>990701.75475999992</v>
      </c>
      <c r="G613" s="6">
        <f>SUBTOTAL(9,G608:G612)</f>
        <v>-15737977.245240001</v>
      </c>
    </row>
    <row r="614" spans="2:7" ht="14.25" customHeight="1" x14ac:dyDescent="0.2">
      <c r="B614" s="19">
        <v>5312</v>
      </c>
      <c r="C614" s="4"/>
      <c r="D614" s="20" t="s">
        <v>198</v>
      </c>
      <c r="E614" s="1"/>
      <c r="F614" s="1"/>
      <c r="G614" s="1"/>
    </row>
    <row r="615" spans="2:7" x14ac:dyDescent="0.2">
      <c r="C615" s="4">
        <v>1</v>
      </c>
      <c r="D615" s="3" t="s">
        <v>414</v>
      </c>
      <c r="E615" s="5">
        <v>10524</v>
      </c>
      <c r="F615" s="5">
        <v>863.50594000000001</v>
      </c>
      <c r="G615" s="5">
        <v>-9660.4940600000009</v>
      </c>
    </row>
    <row r="616" spans="2:7" x14ac:dyDescent="0.2">
      <c r="C616" s="4">
        <v>11</v>
      </c>
      <c r="D616" s="3" t="s">
        <v>301</v>
      </c>
      <c r="E616" s="5">
        <v>102700</v>
      </c>
      <c r="F616" s="5">
        <v>20915.784619999999</v>
      </c>
      <c r="G616" s="5">
        <v>-81784.215379999994</v>
      </c>
    </row>
    <row r="617" spans="2:7" x14ac:dyDescent="0.2">
      <c r="C617" s="4">
        <v>90</v>
      </c>
      <c r="D617" s="3" t="s">
        <v>415</v>
      </c>
      <c r="E617" s="5">
        <v>11590000</v>
      </c>
      <c r="F617" s="5">
        <v>1059518.79669</v>
      </c>
      <c r="G617" s="5">
        <v>-10530481.20331</v>
      </c>
    </row>
    <row r="618" spans="2:7" ht="15" customHeight="1" x14ac:dyDescent="0.2">
      <c r="C618" s="7">
        <f>SUBTOTAL(9,C615:C617)</f>
        <v>102</v>
      </c>
      <c r="D618" s="15" t="s">
        <v>670</v>
      </c>
      <c r="E618" s="6">
        <f>SUBTOTAL(9,E615:E617)</f>
        <v>11703224</v>
      </c>
      <c r="F618" s="6">
        <f>SUBTOTAL(9,F615:F617)</f>
        <v>1081298.0872500001</v>
      </c>
      <c r="G618" s="6">
        <f>SUBTOTAL(9,G615:G617)</f>
        <v>-10621925.91275</v>
      </c>
    </row>
    <row r="619" spans="2:7" ht="14.25" customHeight="1" x14ac:dyDescent="0.2">
      <c r="B619" s="19">
        <v>5325</v>
      </c>
      <c r="C619" s="4"/>
      <c r="D619" s="20" t="s">
        <v>199</v>
      </c>
      <c r="E619" s="1"/>
      <c r="F619" s="1"/>
      <c r="G619" s="1"/>
    </row>
    <row r="620" spans="2:7" x14ac:dyDescent="0.2">
      <c r="C620" s="4">
        <v>50</v>
      </c>
      <c r="D620" s="3" t="s">
        <v>416</v>
      </c>
      <c r="E620" s="5">
        <v>20000</v>
      </c>
      <c r="F620" s="5">
        <v>0</v>
      </c>
      <c r="G620" s="5">
        <v>-20000</v>
      </c>
    </row>
    <row r="621" spans="2:7" x14ac:dyDescent="0.2">
      <c r="C621" s="4">
        <v>70</v>
      </c>
      <c r="D621" s="3" t="s">
        <v>417</v>
      </c>
      <c r="E621" s="5">
        <v>60000</v>
      </c>
      <c r="F621" s="5">
        <v>0</v>
      </c>
      <c r="G621" s="5">
        <v>-60000</v>
      </c>
    </row>
    <row r="622" spans="2:7" x14ac:dyDescent="0.2">
      <c r="C622" s="4">
        <v>90</v>
      </c>
      <c r="D622" s="3" t="s">
        <v>418</v>
      </c>
      <c r="E622" s="5">
        <v>47900000</v>
      </c>
      <c r="F622" s="5">
        <v>4000000</v>
      </c>
      <c r="G622" s="5">
        <v>-43900000</v>
      </c>
    </row>
    <row r="623" spans="2:7" x14ac:dyDescent="0.2">
      <c r="C623" s="4">
        <v>91</v>
      </c>
      <c r="D623" s="3" t="s">
        <v>419</v>
      </c>
      <c r="E623" s="5">
        <v>10000</v>
      </c>
      <c r="F623" s="5">
        <v>0</v>
      </c>
      <c r="G623" s="5">
        <v>-10000</v>
      </c>
    </row>
    <row r="624" spans="2:7" ht="15" customHeight="1" x14ac:dyDescent="0.2">
      <c r="C624" s="7">
        <f>SUBTOTAL(9,C620:C623)</f>
        <v>301</v>
      </c>
      <c r="D624" s="15" t="s">
        <v>671</v>
      </c>
      <c r="E624" s="6">
        <f>SUBTOTAL(9,E620:E623)</f>
        <v>47990000</v>
      </c>
      <c r="F624" s="6">
        <f>SUBTOTAL(9,F620:F623)</f>
        <v>4000000</v>
      </c>
      <c r="G624" s="6">
        <f>SUBTOTAL(9,G620:G623)</f>
        <v>-43990000</v>
      </c>
    </row>
    <row r="625" spans="2:7" ht="14.25" customHeight="1" x14ac:dyDescent="0.2">
      <c r="B625" s="19">
        <v>5326</v>
      </c>
      <c r="C625" s="4"/>
      <c r="D625" s="20" t="s">
        <v>200</v>
      </c>
      <c r="E625" s="1"/>
      <c r="F625" s="1"/>
      <c r="G625" s="1"/>
    </row>
    <row r="626" spans="2:7" x14ac:dyDescent="0.2">
      <c r="C626" s="4">
        <v>70</v>
      </c>
      <c r="D626" s="3" t="s">
        <v>420</v>
      </c>
      <c r="E626" s="5">
        <v>7000</v>
      </c>
      <c r="F626" s="5">
        <v>0</v>
      </c>
      <c r="G626" s="5">
        <v>-7000</v>
      </c>
    </row>
    <row r="627" spans="2:7" ht="15" customHeight="1" x14ac:dyDescent="0.2">
      <c r="C627" s="7">
        <f>SUBTOTAL(9,C626:C626)</f>
        <v>70</v>
      </c>
      <c r="D627" s="15" t="s">
        <v>672</v>
      </c>
      <c r="E627" s="6">
        <f>SUBTOTAL(9,E626:E626)</f>
        <v>7000</v>
      </c>
      <c r="F627" s="6">
        <f>SUBTOTAL(9,F626:F626)</f>
        <v>0</v>
      </c>
      <c r="G627" s="6">
        <f>SUBTOTAL(9,G626:G626)</f>
        <v>-7000</v>
      </c>
    </row>
    <row r="628" spans="2:7" ht="14.25" customHeight="1" x14ac:dyDescent="0.2">
      <c r="B628" s="19">
        <v>5329</v>
      </c>
      <c r="C628" s="4"/>
      <c r="D628" s="20" t="s">
        <v>201</v>
      </c>
      <c r="E628" s="1"/>
      <c r="F628" s="1"/>
      <c r="G628" s="1"/>
    </row>
    <row r="629" spans="2:7" x14ac:dyDescent="0.2">
      <c r="C629" s="4">
        <v>70</v>
      </c>
      <c r="D629" s="3" t="s">
        <v>414</v>
      </c>
      <c r="E629" s="5">
        <v>20000</v>
      </c>
      <c r="F629" s="5">
        <v>2158.4622199999999</v>
      </c>
      <c r="G629" s="5">
        <v>-17841.537779999999</v>
      </c>
    </row>
    <row r="630" spans="2:7" x14ac:dyDescent="0.2">
      <c r="C630" s="4">
        <v>90</v>
      </c>
      <c r="D630" s="3" t="s">
        <v>418</v>
      </c>
      <c r="E630" s="5">
        <v>6700000</v>
      </c>
      <c r="F630" s="5">
        <v>517123.82939999999</v>
      </c>
      <c r="G630" s="5">
        <v>-6182876.1705999998</v>
      </c>
    </row>
    <row r="631" spans="2:7" ht="15" customHeight="1" x14ac:dyDescent="0.2">
      <c r="C631" s="7">
        <f>SUBTOTAL(9,C629:C630)</f>
        <v>160</v>
      </c>
      <c r="D631" s="15" t="s">
        <v>673</v>
      </c>
      <c r="E631" s="6">
        <f>SUBTOTAL(9,E629:E630)</f>
        <v>6720000</v>
      </c>
      <c r="F631" s="6">
        <f>SUBTOTAL(9,F629:F630)</f>
        <v>519282.29161999997</v>
      </c>
      <c r="G631" s="6">
        <f>SUBTOTAL(9,G629:G630)</f>
        <v>-6200717.7083799997</v>
      </c>
    </row>
    <row r="632" spans="2:7" ht="14.25" customHeight="1" x14ac:dyDescent="0.2">
      <c r="B632" s="19">
        <v>5341</v>
      </c>
      <c r="C632" s="4"/>
      <c r="D632" s="20" t="s">
        <v>674</v>
      </c>
      <c r="E632" s="1"/>
      <c r="F632" s="1"/>
      <c r="G632" s="1"/>
    </row>
    <row r="633" spans="2:7" x14ac:dyDescent="0.2">
      <c r="C633" s="4">
        <v>95</v>
      </c>
      <c r="D633" s="3" t="s">
        <v>421</v>
      </c>
      <c r="E633" s="5">
        <v>500</v>
      </c>
      <c r="F633" s="5">
        <v>0</v>
      </c>
      <c r="G633" s="5">
        <v>-500</v>
      </c>
    </row>
    <row r="634" spans="2:7" ht="15" customHeight="1" x14ac:dyDescent="0.2">
      <c r="C634" s="7">
        <f>SUBTOTAL(9,C633:C633)</f>
        <v>95</v>
      </c>
      <c r="D634" s="15" t="s">
        <v>675</v>
      </c>
      <c r="E634" s="6">
        <f>SUBTOTAL(9,E633:E633)</f>
        <v>500</v>
      </c>
      <c r="F634" s="6">
        <f>SUBTOTAL(9,F633:F633)</f>
        <v>0</v>
      </c>
      <c r="G634" s="6">
        <f>SUBTOTAL(9,G633:G633)</f>
        <v>-500</v>
      </c>
    </row>
    <row r="635" spans="2:7" ht="14.25" customHeight="1" x14ac:dyDescent="0.2">
      <c r="B635" s="19">
        <v>5351</v>
      </c>
      <c r="C635" s="4"/>
      <c r="D635" s="20" t="s">
        <v>676</v>
      </c>
      <c r="E635" s="1"/>
      <c r="F635" s="1"/>
      <c r="G635" s="1"/>
    </row>
    <row r="636" spans="2:7" x14ac:dyDescent="0.2">
      <c r="C636" s="4">
        <v>85</v>
      </c>
      <c r="D636" s="3" t="s">
        <v>422</v>
      </c>
      <c r="E636" s="5">
        <v>14500000</v>
      </c>
      <c r="F636" s="5">
        <v>0</v>
      </c>
      <c r="G636" s="5">
        <v>-14500000</v>
      </c>
    </row>
    <row r="637" spans="2:7" ht="15" customHeight="1" x14ac:dyDescent="0.2">
      <c r="C637" s="7">
        <f>SUBTOTAL(9,C636:C636)</f>
        <v>85</v>
      </c>
      <c r="D637" s="15" t="s">
        <v>677</v>
      </c>
      <c r="E637" s="6">
        <f>SUBTOTAL(9,E636:E636)</f>
        <v>14500000</v>
      </c>
      <c r="F637" s="6">
        <f>SUBTOTAL(9,F636:F636)</f>
        <v>0</v>
      </c>
      <c r="G637" s="6">
        <f>SUBTOTAL(9,G636:G636)</f>
        <v>-14500000</v>
      </c>
    </row>
    <row r="638" spans="2:7" ht="15" customHeight="1" x14ac:dyDescent="0.2">
      <c r="B638" s="4"/>
      <c r="C638" s="8">
        <f>SUBTOTAL(9,C604:C637)</f>
        <v>1147</v>
      </c>
      <c r="D638" s="16" t="s">
        <v>807</v>
      </c>
      <c r="E638" s="9">
        <f>SUBTOTAL(9,E604:E637)</f>
        <v>97799403</v>
      </c>
      <c r="F638" s="9">
        <f>SUBTOTAL(9,F604:F637)</f>
        <v>6634536.4106700001</v>
      </c>
      <c r="G638" s="9">
        <f>SUBTOTAL(9,G604:G637)</f>
        <v>-91164866.589330003</v>
      </c>
    </row>
    <row r="639" spans="2:7" ht="27" customHeight="1" x14ac:dyDescent="0.2">
      <c r="B639" s="4"/>
      <c r="C639" s="8">
        <f>SUBTOTAL(9,C8:C638)</f>
        <v>5249</v>
      </c>
      <c r="D639" s="16" t="s">
        <v>809</v>
      </c>
      <c r="E639" s="9">
        <f>SUBTOTAL(9,E8:E638)</f>
        <v>205766556</v>
      </c>
      <c r="F639" s="9">
        <f>SUBTOTAL(9,F8:F638)</f>
        <v>79336037.302200004</v>
      </c>
      <c r="G639" s="9">
        <f>SUBTOTAL(9,G8:G638)</f>
        <v>-126430518.6978</v>
      </c>
    </row>
    <row r="640" spans="2:7" x14ac:dyDescent="0.2">
      <c r="B640" s="4"/>
      <c r="C640" s="8"/>
      <c r="D640" s="17"/>
      <c r="E640" s="10"/>
      <c r="F640" s="10"/>
      <c r="G640" s="10"/>
    </row>
    <row r="641" spans="2:7" ht="25.5" customHeight="1" x14ac:dyDescent="0.2">
      <c r="B641" s="1"/>
      <c r="C641" s="4"/>
      <c r="D641" s="13" t="s">
        <v>810</v>
      </c>
      <c r="E641" s="1"/>
      <c r="F641" s="1"/>
      <c r="G641" s="1"/>
    </row>
    <row r="642" spans="2:7" ht="27" customHeight="1" x14ac:dyDescent="0.25">
      <c r="B642" s="1"/>
      <c r="C642" s="4"/>
      <c r="D642" s="14" t="s">
        <v>208</v>
      </c>
      <c r="E642" s="1"/>
      <c r="F642" s="1"/>
      <c r="G642" s="1"/>
    </row>
    <row r="643" spans="2:7" ht="14.25" customHeight="1" x14ac:dyDescent="0.2">
      <c r="B643" s="19">
        <v>5440</v>
      </c>
      <c r="C643" s="4"/>
      <c r="D643" s="20" t="s">
        <v>202</v>
      </c>
      <c r="E643" s="1"/>
      <c r="F643" s="1"/>
      <c r="G643" s="1"/>
    </row>
    <row r="644" spans="2:7" x14ac:dyDescent="0.2">
      <c r="C644" s="4">
        <v>24</v>
      </c>
      <c r="D644" s="3" t="s">
        <v>72</v>
      </c>
      <c r="E644" s="5">
        <f>SUBTOTAL(9,E645:E649)</f>
        <v>76900000</v>
      </c>
      <c r="F644" s="5">
        <f t="shared" ref="F644:G644" si="0">SUBTOTAL(9,F645:F649)</f>
        <v>10797593.31941</v>
      </c>
      <c r="G644" s="5">
        <f t="shared" si="0"/>
        <v>-66102406.680590004</v>
      </c>
    </row>
    <row r="645" spans="2:7" x14ac:dyDescent="0.2">
      <c r="C645" s="4"/>
      <c r="D645" s="3" t="s">
        <v>73</v>
      </c>
      <c r="E645" s="5">
        <v>130200000</v>
      </c>
      <c r="F645" s="5">
        <v>15603512.0984</v>
      </c>
      <c r="G645" s="5">
        <v>-114596487.9016</v>
      </c>
    </row>
    <row r="646" spans="2:7" x14ac:dyDescent="0.2">
      <c r="C646" s="4"/>
      <c r="D646" s="3" t="s">
        <v>74</v>
      </c>
      <c r="E646" s="5">
        <v>-26300000</v>
      </c>
      <c r="F646" s="5">
        <v>-2450502.7416400001</v>
      </c>
      <c r="G646" s="5">
        <v>23849497.258359998</v>
      </c>
    </row>
    <row r="647" spans="2:7" x14ac:dyDescent="0.2">
      <c r="C647" s="4"/>
      <c r="D647" s="3" t="s">
        <v>423</v>
      </c>
      <c r="E647" s="5">
        <v>-1500000</v>
      </c>
      <c r="F647" s="5">
        <v>-174424.66209999999</v>
      </c>
      <c r="G647" s="5">
        <v>1325575.3378999999</v>
      </c>
    </row>
    <row r="648" spans="2:7" x14ac:dyDescent="0.2">
      <c r="C648" s="4"/>
      <c r="D648" s="3" t="s">
        <v>424</v>
      </c>
      <c r="E648" s="5">
        <v>-22200000</v>
      </c>
      <c r="F648" s="5">
        <v>-1870790.89903</v>
      </c>
      <c r="G648" s="5">
        <v>20329209.10097</v>
      </c>
    </row>
    <row r="649" spans="2:7" x14ac:dyDescent="0.2">
      <c r="C649" s="4"/>
      <c r="D649" s="3" t="s">
        <v>425</v>
      </c>
      <c r="E649" s="5">
        <v>-3300000</v>
      </c>
      <c r="F649" s="5">
        <v>-310200.47622000001</v>
      </c>
      <c r="G649" s="5">
        <v>2989799.5237799999</v>
      </c>
    </row>
    <row r="650" spans="2:7" x14ac:dyDescent="0.2">
      <c r="C650" s="4">
        <v>30</v>
      </c>
      <c r="D650" s="3" t="s">
        <v>426</v>
      </c>
      <c r="E650" s="5">
        <v>22200000</v>
      </c>
      <c r="F650" s="5">
        <v>1870790.89903</v>
      </c>
      <c r="G650" s="5">
        <v>-20329209.10097</v>
      </c>
    </row>
    <row r="651" spans="2:7" x14ac:dyDescent="0.2">
      <c r="C651" s="4">
        <v>80</v>
      </c>
      <c r="D651" s="3" t="s">
        <v>427</v>
      </c>
      <c r="E651" s="5">
        <v>3300000</v>
      </c>
      <c r="F651" s="5">
        <v>311306.06699999998</v>
      </c>
      <c r="G651" s="5">
        <v>-2988693.9330000002</v>
      </c>
    </row>
    <row r="652" spans="2:7" x14ac:dyDescent="0.2">
      <c r="C652" s="4">
        <v>85</v>
      </c>
      <c r="D652" s="3" t="s">
        <v>428</v>
      </c>
      <c r="E652" s="5">
        <v>0</v>
      </c>
      <c r="F652" s="5">
        <v>-1105.59078</v>
      </c>
      <c r="G652" s="5">
        <v>-1105.59078</v>
      </c>
    </row>
    <row r="653" spans="2:7" ht="15" customHeight="1" x14ac:dyDescent="0.2">
      <c r="C653" s="7">
        <f>SUBTOTAL(9,C644:C652)</f>
        <v>219</v>
      </c>
      <c r="D653" s="15" t="s">
        <v>678</v>
      </c>
      <c r="E653" s="6">
        <f>SUBTOTAL(9,E644:E652)</f>
        <v>102400000</v>
      </c>
      <c r="F653" s="6">
        <f>SUBTOTAL(9,F644:F652)</f>
        <v>12978584.694660001</v>
      </c>
      <c r="G653" s="6">
        <f>SUBTOTAL(9,G644:G652)</f>
        <v>-89421415.305340007</v>
      </c>
    </row>
    <row r="654" spans="2:7" ht="15" customHeight="1" x14ac:dyDescent="0.2">
      <c r="B654" s="4"/>
      <c r="C654" s="8">
        <f>SUBTOTAL(9,C643:C653)</f>
        <v>219</v>
      </c>
      <c r="D654" s="16" t="s">
        <v>209</v>
      </c>
      <c r="E654" s="9">
        <f>SUBTOTAL(9,E643:E653)</f>
        <v>102400000</v>
      </c>
      <c r="F654" s="9">
        <f>SUBTOTAL(9,F643:F653)</f>
        <v>12978584.694660001</v>
      </c>
      <c r="G654" s="9">
        <f>SUBTOTAL(9,G643:G653)</f>
        <v>-89421415.305340007</v>
      </c>
    </row>
    <row r="655" spans="2:7" ht="27" customHeight="1" x14ac:dyDescent="0.2">
      <c r="B655" s="4"/>
      <c r="C655" s="8">
        <f>SUBTOTAL(9,C642:C654)</f>
        <v>219</v>
      </c>
      <c r="D655" s="16" t="s">
        <v>811</v>
      </c>
      <c r="E655" s="9">
        <f>SUBTOTAL(9,E642:E654)</f>
        <v>102400000</v>
      </c>
      <c r="F655" s="9">
        <f>SUBTOTAL(9,F642:F654)</f>
        <v>12978584.694660001</v>
      </c>
      <c r="G655" s="9">
        <f>SUBTOTAL(9,G642:G654)</f>
        <v>-89421415.305340007</v>
      </c>
    </row>
    <row r="656" spans="2:7" x14ac:dyDescent="0.2">
      <c r="B656" s="4"/>
      <c r="C656" s="8"/>
      <c r="D656" s="17"/>
      <c r="E656" s="10"/>
      <c r="F656" s="10"/>
      <c r="G656" s="10"/>
    </row>
    <row r="657" spans="2:7" ht="25.5" customHeight="1" x14ac:dyDescent="0.2">
      <c r="B657" s="1"/>
      <c r="C657" s="4"/>
      <c r="D657" s="13" t="s">
        <v>812</v>
      </c>
      <c r="E657" s="1"/>
      <c r="F657" s="1"/>
      <c r="G657" s="1"/>
    </row>
    <row r="658" spans="2:7" ht="27" customHeight="1" x14ac:dyDescent="0.25">
      <c r="B658" s="1"/>
      <c r="C658" s="4"/>
      <c r="D658" s="14" t="s">
        <v>208</v>
      </c>
      <c r="E658" s="1"/>
      <c r="F658" s="1"/>
      <c r="G658" s="1"/>
    </row>
    <row r="659" spans="2:7" ht="14.25" customHeight="1" x14ac:dyDescent="0.2">
      <c r="B659" s="19">
        <v>5445</v>
      </c>
      <c r="C659" s="4"/>
      <c r="D659" s="20" t="s">
        <v>203</v>
      </c>
      <c r="E659" s="1"/>
      <c r="F659" s="1"/>
      <c r="G659" s="1"/>
    </row>
    <row r="660" spans="2:7" x14ac:dyDescent="0.2">
      <c r="C660" s="4">
        <v>39</v>
      </c>
      <c r="D660" s="3" t="s">
        <v>429</v>
      </c>
      <c r="E660" s="5">
        <v>1129976</v>
      </c>
      <c r="F660" s="5">
        <v>0</v>
      </c>
      <c r="G660" s="5">
        <v>-1129976</v>
      </c>
    </row>
    <row r="661" spans="2:7" ht="15" customHeight="1" x14ac:dyDescent="0.2">
      <c r="C661" s="7">
        <f>SUBTOTAL(9,C660:C660)</f>
        <v>39</v>
      </c>
      <c r="D661" s="15" t="s">
        <v>679</v>
      </c>
      <c r="E661" s="6">
        <f>SUBTOTAL(9,E660:E660)</f>
        <v>1129976</v>
      </c>
      <c r="F661" s="6">
        <f>SUBTOTAL(9,F660:F660)</f>
        <v>0</v>
      </c>
      <c r="G661" s="6">
        <f>SUBTOTAL(9,G660:G660)</f>
        <v>-1129976</v>
      </c>
    </row>
    <row r="662" spans="2:7" ht="14.25" customHeight="1" x14ac:dyDescent="0.2">
      <c r="B662" s="19">
        <v>5446</v>
      </c>
      <c r="C662" s="4"/>
      <c r="D662" s="20" t="s">
        <v>680</v>
      </c>
      <c r="E662" s="1"/>
      <c r="F662" s="1"/>
      <c r="G662" s="1"/>
    </row>
    <row r="663" spans="2:7" x14ac:dyDescent="0.2">
      <c r="C663" s="4">
        <v>40</v>
      </c>
      <c r="D663" s="3" t="s">
        <v>430</v>
      </c>
      <c r="E663" s="5">
        <v>200</v>
      </c>
      <c r="F663" s="5">
        <v>0</v>
      </c>
      <c r="G663" s="5">
        <v>-200</v>
      </c>
    </row>
    <row r="664" spans="2:7" ht="15" customHeight="1" x14ac:dyDescent="0.2">
      <c r="C664" s="7">
        <f>SUBTOTAL(9,C663:C663)</f>
        <v>40</v>
      </c>
      <c r="D664" s="15" t="s">
        <v>681</v>
      </c>
      <c r="E664" s="6">
        <f>SUBTOTAL(9,E663:E663)</f>
        <v>200</v>
      </c>
      <c r="F664" s="6">
        <f>SUBTOTAL(9,F663:F663)</f>
        <v>0</v>
      </c>
      <c r="G664" s="6">
        <f>SUBTOTAL(9,G663:G663)</f>
        <v>-200</v>
      </c>
    </row>
    <row r="665" spans="2:7" ht="14.25" customHeight="1" x14ac:dyDescent="0.2">
      <c r="B665" s="19">
        <v>5460</v>
      </c>
      <c r="C665" s="4"/>
      <c r="D665" s="20" t="s">
        <v>204</v>
      </c>
      <c r="E665" s="1"/>
      <c r="F665" s="1"/>
      <c r="G665" s="1"/>
    </row>
    <row r="666" spans="2:7" x14ac:dyDescent="0.2">
      <c r="C666" s="4">
        <v>71</v>
      </c>
      <c r="D666" s="3" t="s">
        <v>431</v>
      </c>
      <c r="E666" s="5">
        <v>10900</v>
      </c>
      <c r="F666" s="5">
        <v>18900</v>
      </c>
      <c r="G666" s="5">
        <v>8000</v>
      </c>
    </row>
    <row r="667" spans="2:7" x14ac:dyDescent="0.2">
      <c r="C667" s="4">
        <v>72</v>
      </c>
      <c r="D667" s="3" t="s">
        <v>432</v>
      </c>
      <c r="E667" s="5">
        <v>8000</v>
      </c>
      <c r="F667" s="5">
        <v>0</v>
      </c>
      <c r="G667" s="5">
        <v>-8000</v>
      </c>
    </row>
    <row r="668" spans="2:7" ht="15" customHeight="1" x14ac:dyDescent="0.2">
      <c r="C668" s="7">
        <f>SUBTOTAL(9,C666:C667)</f>
        <v>143</v>
      </c>
      <c r="D668" s="15" t="s">
        <v>682</v>
      </c>
      <c r="E668" s="6">
        <f>SUBTOTAL(9,E666:E667)</f>
        <v>18900</v>
      </c>
      <c r="F668" s="6">
        <f>SUBTOTAL(9,F666:F667)</f>
        <v>18900</v>
      </c>
      <c r="G668" s="6">
        <f>SUBTOTAL(9,G666:G667)</f>
        <v>0</v>
      </c>
    </row>
    <row r="669" spans="2:7" ht="14.25" customHeight="1" x14ac:dyDescent="0.2">
      <c r="B669" s="19">
        <v>5470</v>
      </c>
      <c r="C669" s="4"/>
      <c r="D669" s="20" t="s">
        <v>205</v>
      </c>
      <c r="E669" s="1"/>
      <c r="F669" s="1"/>
      <c r="G669" s="1"/>
    </row>
    <row r="670" spans="2:7" x14ac:dyDescent="0.2">
      <c r="C670" s="4">
        <v>30</v>
      </c>
      <c r="D670" s="3" t="s">
        <v>429</v>
      </c>
      <c r="E670" s="5">
        <v>25000</v>
      </c>
      <c r="F670" s="5">
        <v>2088.337</v>
      </c>
      <c r="G670" s="5">
        <v>-22911.663</v>
      </c>
    </row>
    <row r="671" spans="2:7" ht="15" customHeight="1" x14ac:dyDescent="0.2">
      <c r="C671" s="7">
        <f>SUBTOTAL(9,C670:C670)</f>
        <v>30</v>
      </c>
      <c r="D671" s="15" t="s">
        <v>683</v>
      </c>
      <c r="E671" s="6">
        <f>SUBTOTAL(9,E670:E670)</f>
        <v>25000</v>
      </c>
      <c r="F671" s="6">
        <f>SUBTOTAL(9,F670:F670)</f>
        <v>2088.337</v>
      </c>
      <c r="G671" s="6">
        <f>SUBTOTAL(9,G670:G670)</f>
        <v>-22911.663</v>
      </c>
    </row>
    <row r="672" spans="2:7" ht="14.25" customHeight="1" x14ac:dyDescent="0.2">
      <c r="B672" s="19">
        <v>5490</v>
      </c>
      <c r="C672" s="4"/>
      <c r="D672" s="20" t="s">
        <v>206</v>
      </c>
      <c r="E672" s="1"/>
      <c r="F672" s="1"/>
      <c r="G672" s="1"/>
    </row>
    <row r="673" spans="2:7" x14ac:dyDescent="0.2">
      <c r="C673" s="4">
        <v>1</v>
      </c>
      <c r="D673" s="3" t="s">
        <v>433</v>
      </c>
      <c r="E673" s="5">
        <v>200</v>
      </c>
      <c r="F673" s="5">
        <v>0</v>
      </c>
      <c r="G673" s="5">
        <v>-200</v>
      </c>
    </row>
    <row r="674" spans="2:7" ht="15" customHeight="1" x14ac:dyDescent="0.2">
      <c r="C674" s="7">
        <f>SUBTOTAL(9,C673:C673)</f>
        <v>1</v>
      </c>
      <c r="D674" s="15" t="s">
        <v>684</v>
      </c>
      <c r="E674" s="6">
        <f>SUBTOTAL(9,E673:E673)</f>
        <v>200</v>
      </c>
      <c r="F674" s="6">
        <f>SUBTOTAL(9,F673:F673)</f>
        <v>0</v>
      </c>
      <c r="G674" s="6">
        <f>SUBTOTAL(9,G673:G673)</f>
        <v>-200</v>
      </c>
    </row>
    <row r="675" spans="2:7" ht="14.25" customHeight="1" x14ac:dyDescent="0.2">
      <c r="B675" s="19">
        <v>5491</v>
      </c>
      <c r="C675" s="4"/>
      <c r="D675" s="20" t="s">
        <v>685</v>
      </c>
      <c r="E675" s="1"/>
      <c r="F675" s="1"/>
      <c r="G675" s="1"/>
    </row>
    <row r="676" spans="2:7" x14ac:dyDescent="0.2">
      <c r="C676" s="4">
        <v>30</v>
      </c>
      <c r="D676" s="3" t="s">
        <v>426</v>
      </c>
      <c r="E676" s="5">
        <v>1232865</v>
      </c>
      <c r="F676" s="5">
        <v>124112.61984</v>
      </c>
      <c r="G676" s="5">
        <v>-1108752.3801599999</v>
      </c>
    </row>
    <row r="677" spans="2:7" ht="15" customHeight="1" x14ac:dyDescent="0.2">
      <c r="C677" s="7">
        <f>SUBTOTAL(9,C676:C676)</f>
        <v>30</v>
      </c>
      <c r="D677" s="15" t="s">
        <v>686</v>
      </c>
      <c r="E677" s="6">
        <f>SUBTOTAL(9,E676:E676)</f>
        <v>1232865</v>
      </c>
      <c r="F677" s="6">
        <f>SUBTOTAL(9,F676:F676)</f>
        <v>124112.61984</v>
      </c>
      <c r="G677" s="6">
        <f>SUBTOTAL(9,G676:G676)</f>
        <v>-1108752.3801599999</v>
      </c>
    </row>
    <row r="678" spans="2:7" ht="27" customHeight="1" x14ac:dyDescent="0.2">
      <c r="B678" s="4"/>
      <c r="C678" s="8">
        <f>SUBTOTAL(9,C658:C677)</f>
        <v>283</v>
      </c>
      <c r="D678" s="16" t="s">
        <v>813</v>
      </c>
      <c r="E678" s="9">
        <f>SUBTOTAL(9,E658:E677)</f>
        <v>2407141</v>
      </c>
      <c r="F678" s="9">
        <f>SUBTOTAL(9,F658:F677)</f>
        <v>145100.95684</v>
      </c>
      <c r="G678" s="9">
        <f>SUBTOTAL(9,G658:G677)</f>
        <v>-2262040.0431599999</v>
      </c>
    </row>
    <row r="679" spans="2:7" x14ac:dyDescent="0.2">
      <c r="B679" s="4"/>
      <c r="C679" s="8"/>
      <c r="D679" s="17"/>
      <c r="E679" s="10"/>
      <c r="F679" s="10"/>
      <c r="G679" s="10"/>
    </row>
    <row r="680" spans="2:7" ht="25.5" customHeight="1" x14ac:dyDescent="0.2">
      <c r="B680" s="1"/>
      <c r="C680" s="4"/>
      <c r="D680" s="13" t="s">
        <v>814</v>
      </c>
      <c r="E680" s="1"/>
      <c r="F680" s="1"/>
      <c r="G680" s="1"/>
    </row>
    <row r="681" spans="2:7" ht="27" customHeight="1" x14ac:dyDescent="0.25">
      <c r="B681" s="1"/>
      <c r="C681" s="4"/>
      <c r="D681" s="14" t="s">
        <v>208</v>
      </c>
      <c r="E681" s="1"/>
      <c r="F681" s="1"/>
      <c r="G681" s="1"/>
    </row>
    <row r="682" spans="2:7" ht="14.25" customHeight="1" x14ac:dyDescent="0.2">
      <c r="B682" s="19">
        <v>5501</v>
      </c>
      <c r="C682" s="4"/>
      <c r="D682" s="20" t="s">
        <v>687</v>
      </c>
      <c r="E682" s="1"/>
      <c r="F682" s="1"/>
      <c r="G682" s="1"/>
    </row>
    <row r="683" spans="2:7" x14ac:dyDescent="0.2">
      <c r="C683" s="4">
        <v>70</v>
      </c>
      <c r="D683" s="3" t="s">
        <v>434</v>
      </c>
      <c r="E683" s="5">
        <v>66396000</v>
      </c>
      <c r="F683" s="5">
        <v>6405963.2480499996</v>
      </c>
      <c r="G683" s="5">
        <v>-59990036.751950003</v>
      </c>
    </row>
    <row r="684" spans="2:7" x14ac:dyDescent="0.2">
      <c r="C684" s="4">
        <v>72</v>
      </c>
      <c r="D684" s="3" t="s">
        <v>435</v>
      </c>
      <c r="E684" s="5">
        <v>178131000</v>
      </c>
      <c r="F684" s="5">
        <v>15092180.71706</v>
      </c>
      <c r="G684" s="5">
        <v>-163038819.28294</v>
      </c>
    </row>
    <row r="685" spans="2:7" ht="15" customHeight="1" x14ac:dyDescent="0.2">
      <c r="C685" s="7">
        <f>SUBTOTAL(9,C683:C684)</f>
        <v>142</v>
      </c>
      <c r="D685" s="15" t="s">
        <v>688</v>
      </c>
      <c r="E685" s="6">
        <f>SUBTOTAL(9,E683:E684)</f>
        <v>244527000</v>
      </c>
      <c r="F685" s="6">
        <f>SUBTOTAL(9,F683:F684)</f>
        <v>21498143.96511</v>
      </c>
      <c r="G685" s="6">
        <f>SUBTOTAL(9,G683:G684)</f>
        <v>-223028856.03489</v>
      </c>
    </row>
    <row r="686" spans="2:7" ht="14.25" customHeight="1" x14ac:dyDescent="0.2">
      <c r="B686" s="19">
        <v>5502</v>
      </c>
      <c r="C686" s="4"/>
      <c r="D686" s="20" t="s">
        <v>689</v>
      </c>
      <c r="E686" s="1"/>
      <c r="F686" s="1"/>
      <c r="G686" s="1"/>
    </row>
    <row r="687" spans="2:7" x14ac:dyDescent="0.2">
      <c r="C687" s="4">
        <v>70</v>
      </c>
      <c r="D687" s="3" t="s">
        <v>436</v>
      </c>
      <c r="E687" s="5">
        <v>1840000</v>
      </c>
      <c r="F687" s="5">
        <v>323105.12747000001</v>
      </c>
      <c r="G687" s="5">
        <v>-1516894.8725300001</v>
      </c>
    </row>
    <row r="688" spans="2:7" x14ac:dyDescent="0.2">
      <c r="C688" s="4">
        <v>71</v>
      </c>
      <c r="D688" s="3" t="s">
        <v>833</v>
      </c>
      <c r="E688" s="5">
        <v>460000</v>
      </c>
      <c r="F688" s="5">
        <v>0</v>
      </c>
      <c r="G688" s="5">
        <v>-460000</v>
      </c>
    </row>
    <row r="689" spans="2:7" ht="15" customHeight="1" x14ac:dyDescent="0.2">
      <c r="C689" s="7">
        <f>SUBTOTAL(9,C687:C688)</f>
        <v>141</v>
      </c>
      <c r="D689" s="15" t="s">
        <v>690</v>
      </c>
      <c r="E689" s="6">
        <f>SUBTOTAL(9,E687:E688)</f>
        <v>2300000</v>
      </c>
      <c r="F689" s="6">
        <f>SUBTOTAL(9,F687:F688)</f>
        <v>323105.12747000001</v>
      </c>
      <c r="G689" s="6">
        <f>SUBTOTAL(9,G687:G688)</f>
        <v>-1976894.8725300001</v>
      </c>
    </row>
    <row r="690" spans="2:7" ht="14.25" customHeight="1" x14ac:dyDescent="0.2">
      <c r="B690" s="19">
        <v>5506</v>
      </c>
      <c r="C690" s="4"/>
      <c r="D690" s="20" t="s">
        <v>691</v>
      </c>
      <c r="E690" s="1"/>
      <c r="F690" s="1"/>
      <c r="G690" s="1"/>
    </row>
    <row r="691" spans="2:7" x14ac:dyDescent="0.2">
      <c r="C691" s="4">
        <v>70</v>
      </c>
      <c r="D691" s="3" t="s">
        <v>437</v>
      </c>
      <c r="E691" s="5">
        <v>0</v>
      </c>
      <c r="F691" s="5">
        <v>7888.5590000000002</v>
      </c>
      <c r="G691" s="5">
        <v>7888.5590000000002</v>
      </c>
    </row>
    <row r="692" spans="2:7" ht="15" customHeight="1" x14ac:dyDescent="0.2">
      <c r="C692" s="7">
        <f>SUBTOTAL(9,C691:C691)</f>
        <v>70</v>
      </c>
      <c r="D692" s="15" t="s">
        <v>692</v>
      </c>
      <c r="E692" s="6">
        <f>SUBTOTAL(9,E691:E691)</f>
        <v>0</v>
      </c>
      <c r="F692" s="6">
        <f>SUBTOTAL(9,F691:F691)</f>
        <v>7888.5590000000002</v>
      </c>
      <c r="G692" s="6">
        <f>SUBTOTAL(9,G691:G691)</f>
        <v>7888.5590000000002</v>
      </c>
    </row>
    <row r="693" spans="2:7" ht="14.25" customHeight="1" x14ac:dyDescent="0.2">
      <c r="B693" s="19">
        <v>5507</v>
      </c>
      <c r="C693" s="4"/>
      <c r="D693" s="20" t="s">
        <v>693</v>
      </c>
      <c r="E693" s="1"/>
      <c r="F693" s="1"/>
      <c r="G693" s="1"/>
    </row>
    <row r="694" spans="2:7" x14ac:dyDescent="0.2">
      <c r="C694" s="4">
        <v>71</v>
      </c>
      <c r="D694" s="3" t="s">
        <v>438</v>
      </c>
      <c r="E694" s="5">
        <v>31300000</v>
      </c>
      <c r="F694" s="5">
        <v>-16541.17427</v>
      </c>
      <c r="G694" s="5">
        <v>-31316541.17427</v>
      </c>
    </row>
    <row r="695" spans="2:7" x14ac:dyDescent="0.2">
      <c r="C695" s="4">
        <v>72</v>
      </c>
      <c r="D695" s="3" t="s">
        <v>439</v>
      </c>
      <c r="E695" s="5">
        <v>52900000</v>
      </c>
      <c r="F695" s="5">
        <v>-26623.73473</v>
      </c>
      <c r="G695" s="5">
        <v>-52926623.734729998</v>
      </c>
    </row>
    <row r="696" spans="2:7" x14ac:dyDescent="0.2">
      <c r="C696" s="4">
        <v>74</v>
      </c>
      <c r="D696" s="3" t="s">
        <v>440</v>
      </c>
      <c r="E696" s="5">
        <v>1300000</v>
      </c>
      <c r="F696" s="5">
        <v>155583.26800000001</v>
      </c>
      <c r="G696" s="5">
        <v>-1144416.7320000001</v>
      </c>
    </row>
    <row r="697" spans="2:7" ht="15" customHeight="1" x14ac:dyDescent="0.2">
      <c r="C697" s="7">
        <f>SUBTOTAL(9,C694:C696)</f>
        <v>217</v>
      </c>
      <c r="D697" s="15" t="s">
        <v>694</v>
      </c>
      <c r="E697" s="6">
        <f>SUBTOTAL(9,E694:E696)</f>
        <v>85500000</v>
      </c>
      <c r="F697" s="6">
        <f>SUBTOTAL(9,F694:F696)</f>
        <v>112418.35900000001</v>
      </c>
      <c r="G697" s="6">
        <f>SUBTOTAL(9,G694:G696)</f>
        <v>-85387581.640999988</v>
      </c>
    </row>
    <row r="698" spans="2:7" ht="14.25" customHeight="1" x14ac:dyDescent="0.2">
      <c r="B698" s="19">
        <v>5508</v>
      </c>
      <c r="C698" s="4"/>
      <c r="D698" s="20" t="s">
        <v>695</v>
      </c>
      <c r="E698" s="1"/>
      <c r="F698" s="1"/>
      <c r="G698" s="1"/>
    </row>
    <row r="699" spans="2:7" x14ac:dyDescent="0.2">
      <c r="C699" s="4">
        <v>70</v>
      </c>
      <c r="D699" s="3" t="s">
        <v>441</v>
      </c>
      <c r="E699" s="5">
        <v>5600000</v>
      </c>
      <c r="F699" s="5">
        <v>0</v>
      </c>
      <c r="G699" s="5">
        <v>-5600000</v>
      </c>
    </row>
    <row r="700" spans="2:7" ht="15" customHeight="1" x14ac:dyDescent="0.2">
      <c r="C700" s="7">
        <f>SUBTOTAL(9,C699:C699)</f>
        <v>70</v>
      </c>
      <c r="D700" s="15" t="s">
        <v>696</v>
      </c>
      <c r="E700" s="6">
        <f>SUBTOTAL(9,E699:E699)</f>
        <v>5600000</v>
      </c>
      <c r="F700" s="6">
        <f>SUBTOTAL(9,F699:F699)</f>
        <v>0</v>
      </c>
      <c r="G700" s="6">
        <f>SUBTOTAL(9,G699:G699)</f>
        <v>-5600000</v>
      </c>
    </row>
    <row r="701" spans="2:7" ht="14.25" customHeight="1" x14ac:dyDescent="0.2">
      <c r="B701" s="19">
        <v>5509</v>
      </c>
      <c r="C701" s="4"/>
      <c r="D701" s="20" t="s">
        <v>697</v>
      </c>
      <c r="E701" s="1"/>
      <c r="F701" s="1"/>
      <c r="G701" s="1"/>
    </row>
    <row r="702" spans="2:7" x14ac:dyDescent="0.2">
      <c r="C702" s="4">
        <v>70</v>
      </c>
      <c r="D702" s="3" t="s">
        <v>437</v>
      </c>
      <c r="E702" s="5">
        <v>5000</v>
      </c>
      <c r="F702" s="5">
        <v>1658.932</v>
      </c>
      <c r="G702" s="5">
        <v>-3341.0680000000002</v>
      </c>
    </row>
    <row r="703" spans="2:7" ht="15" customHeight="1" x14ac:dyDescent="0.2">
      <c r="C703" s="7">
        <f>SUBTOTAL(9,C702:C702)</f>
        <v>70</v>
      </c>
      <c r="D703" s="15" t="s">
        <v>698</v>
      </c>
      <c r="E703" s="6">
        <f>SUBTOTAL(9,E702:E702)</f>
        <v>5000</v>
      </c>
      <c r="F703" s="6">
        <f>SUBTOTAL(9,F702:F702)</f>
        <v>1658.932</v>
      </c>
      <c r="G703" s="6">
        <f>SUBTOTAL(9,G702:G702)</f>
        <v>-3341.0680000000002</v>
      </c>
    </row>
    <row r="704" spans="2:7" ht="14.25" customHeight="1" x14ac:dyDescent="0.2">
      <c r="B704" s="19">
        <v>5511</v>
      </c>
      <c r="C704" s="4"/>
      <c r="D704" s="20" t="s">
        <v>699</v>
      </c>
      <c r="E704" s="1"/>
      <c r="F704" s="1"/>
      <c r="G704" s="1"/>
    </row>
    <row r="705" spans="2:7" x14ac:dyDescent="0.2">
      <c r="C705" s="4">
        <v>70</v>
      </c>
      <c r="D705" s="3" t="s">
        <v>442</v>
      </c>
      <c r="E705" s="5">
        <v>3200000</v>
      </c>
      <c r="F705" s="5">
        <v>213240.465</v>
      </c>
      <c r="G705" s="5">
        <v>-2986759.5350000001</v>
      </c>
    </row>
    <row r="706" spans="2:7" x14ac:dyDescent="0.2">
      <c r="C706" s="4">
        <v>71</v>
      </c>
      <c r="D706" s="3" t="s">
        <v>443</v>
      </c>
      <c r="E706" s="5">
        <v>250000</v>
      </c>
      <c r="F706" s="5">
        <v>224.7</v>
      </c>
      <c r="G706" s="5">
        <v>-249775.3</v>
      </c>
    </row>
    <row r="707" spans="2:7" ht="15" customHeight="1" x14ac:dyDescent="0.2">
      <c r="C707" s="7">
        <f>SUBTOTAL(9,C705:C706)</f>
        <v>141</v>
      </c>
      <c r="D707" s="15" t="s">
        <v>700</v>
      </c>
      <c r="E707" s="6">
        <f>SUBTOTAL(9,E705:E706)</f>
        <v>3450000</v>
      </c>
      <c r="F707" s="6">
        <f>SUBTOTAL(9,F705:F706)</f>
        <v>213465.16500000001</v>
      </c>
      <c r="G707" s="6">
        <f>SUBTOTAL(9,G705:G706)</f>
        <v>-3236534.835</v>
      </c>
    </row>
    <row r="708" spans="2:7" ht="14.25" customHeight="1" x14ac:dyDescent="0.2">
      <c r="B708" s="19">
        <v>5521</v>
      </c>
      <c r="C708" s="4"/>
      <c r="D708" s="20" t="s">
        <v>701</v>
      </c>
      <c r="E708" s="1"/>
      <c r="F708" s="1"/>
      <c r="G708" s="1"/>
    </row>
    <row r="709" spans="2:7" x14ac:dyDescent="0.2">
      <c r="C709" s="4">
        <v>70</v>
      </c>
      <c r="D709" s="3" t="s">
        <v>444</v>
      </c>
      <c r="E709" s="5">
        <v>291500000</v>
      </c>
      <c r="F709" s="5">
        <v>-3426175.98985</v>
      </c>
      <c r="G709" s="5">
        <v>-294926175.98984998</v>
      </c>
    </row>
    <row r="710" spans="2:7" ht="15" customHeight="1" x14ac:dyDescent="0.2">
      <c r="C710" s="7">
        <f>SUBTOTAL(9,C709:C709)</f>
        <v>70</v>
      </c>
      <c r="D710" s="15" t="s">
        <v>702</v>
      </c>
      <c r="E710" s="6">
        <f>SUBTOTAL(9,E709:E709)</f>
        <v>291500000</v>
      </c>
      <c r="F710" s="6">
        <f>SUBTOTAL(9,F709:F709)</f>
        <v>-3426175.98985</v>
      </c>
      <c r="G710" s="6">
        <f>SUBTOTAL(9,G709:G709)</f>
        <v>-294926175.98984998</v>
      </c>
    </row>
    <row r="711" spans="2:7" ht="14.25" customHeight="1" x14ac:dyDescent="0.2">
      <c r="B711" s="19">
        <v>5526</v>
      </c>
      <c r="C711" s="4"/>
      <c r="D711" s="20" t="s">
        <v>703</v>
      </c>
      <c r="E711" s="1"/>
      <c r="F711" s="1"/>
      <c r="G711" s="1"/>
    </row>
    <row r="712" spans="2:7" x14ac:dyDescent="0.2">
      <c r="C712" s="4">
        <v>70</v>
      </c>
      <c r="D712" s="3" t="s">
        <v>445</v>
      </c>
      <c r="E712" s="5">
        <v>13800000</v>
      </c>
      <c r="F712" s="5">
        <v>1452117.06213</v>
      </c>
      <c r="G712" s="5">
        <v>-12347882.93787</v>
      </c>
    </row>
    <row r="713" spans="2:7" ht="15" customHeight="1" x14ac:dyDescent="0.2">
      <c r="C713" s="7">
        <f>SUBTOTAL(9,C712:C712)</f>
        <v>70</v>
      </c>
      <c r="D713" s="15" t="s">
        <v>704</v>
      </c>
      <c r="E713" s="6">
        <f>SUBTOTAL(9,E712:E712)</f>
        <v>13800000</v>
      </c>
      <c r="F713" s="6">
        <f>SUBTOTAL(9,F712:F712)</f>
        <v>1452117.06213</v>
      </c>
      <c r="G713" s="6">
        <f>SUBTOTAL(9,G712:G712)</f>
        <v>-12347882.93787</v>
      </c>
    </row>
    <row r="714" spans="2:7" ht="14.25" customHeight="1" x14ac:dyDescent="0.2">
      <c r="B714" s="19">
        <v>5531</v>
      </c>
      <c r="C714" s="4"/>
      <c r="D714" s="20" t="s">
        <v>705</v>
      </c>
      <c r="E714" s="1"/>
      <c r="F714" s="1"/>
      <c r="G714" s="1"/>
    </row>
    <row r="715" spans="2:7" x14ac:dyDescent="0.2">
      <c r="C715" s="4">
        <v>70</v>
      </c>
      <c r="D715" s="3" t="s">
        <v>446</v>
      </c>
      <c r="E715" s="5">
        <v>7100000</v>
      </c>
      <c r="F715" s="5">
        <v>1231313.264</v>
      </c>
      <c r="G715" s="5">
        <v>-5868686.7359999996</v>
      </c>
    </row>
    <row r="716" spans="2:7" ht="15" customHeight="1" x14ac:dyDescent="0.2">
      <c r="C716" s="7">
        <f>SUBTOTAL(9,C715:C715)</f>
        <v>70</v>
      </c>
      <c r="D716" s="15" t="s">
        <v>706</v>
      </c>
      <c r="E716" s="6">
        <f>SUBTOTAL(9,E715:E715)</f>
        <v>7100000</v>
      </c>
      <c r="F716" s="6">
        <f>SUBTOTAL(9,F715:F715)</f>
        <v>1231313.264</v>
      </c>
      <c r="G716" s="6">
        <f>SUBTOTAL(9,G715:G715)</f>
        <v>-5868686.7359999996</v>
      </c>
    </row>
    <row r="717" spans="2:7" ht="14.25" customHeight="1" x14ac:dyDescent="0.2">
      <c r="B717" s="19">
        <v>5536</v>
      </c>
      <c r="C717" s="4"/>
      <c r="D717" s="20" t="s">
        <v>707</v>
      </c>
      <c r="E717" s="1"/>
      <c r="F717" s="1"/>
      <c r="G717" s="1"/>
    </row>
    <row r="718" spans="2:7" x14ac:dyDescent="0.2">
      <c r="C718" s="4">
        <v>71</v>
      </c>
      <c r="D718" s="3" t="s">
        <v>447</v>
      </c>
      <c r="E718" s="5">
        <v>15935000</v>
      </c>
      <c r="F718" s="5">
        <v>1421925.11791</v>
      </c>
      <c r="G718" s="5">
        <v>-14513074.88209</v>
      </c>
    </row>
    <row r="719" spans="2:7" x14ac:dyDescent="0.2">
      <c r="C719" s="4">
        <v>72</v>
      </c>
      <c r="D719" s="3" t="s">
        <v>834</v>
      </c>
      <c r="E719" s="5">
        <v>7100000</v>
      </c>
      <c r="F719" s="5">
        <v>53083.8249</v>
      </c>
      <c r="G719" s="5">
        <v>-7046916.1750999996</v>
      </c>
    </row>
    <row r="720" spans="2:7" x14ac:dyDescent="0.2">
      <c r="C720" s="4">
        <v>73</v>
      </c>
      <c r="D720" s="3" t="s">
        <v>448</v>
      </c>
      <c r="E720" s="5">
        <v>350000</v>
      </c>
      <c r="F720" s="5">
        <v>332.59879999999998</v>
      </c>
      <c r="G720" s="5">
        <v>-349667.40120000002</v>
      </c>
    </row>
    <row r="721" spans="2:7" x14ac:dyDescent="0.2">
      <c r="C721" s="4">
        <v>75</v>
      </c>
      <c r="D721" s="3" t="s">
        <v>449</v>
      </c>
      <c r="E721" s="5">
        <v>1450000</v>
      </c>
      <c r="F721" s="5">
        <v>106977.39186</v>
      </c>
      <c r="G721" s="5">
        <v>-1343022.6081399999</v>
      </c>
    </row>
    <row r="722" spans="2:7" ht="15" customHeight="1" x14ac:dyDescent="0.2">
      <c r="C722" s="7">
        <f>SUBTOTAL(9,C718:C721)</f>
        <v>291</v>
      </c>
      <c r="D722" s="15" t="s">
        <v>708</v>
      </c>
      <c r="E722" s="6">
        <f>SUBTOTAL(9,E718:E721)</f>
        <v>24835000</v>
      </c>
      <c r="F722" s="6">
        <f>SUBTOTAL(9,F718:F721)</f>
        <v>1582318.93347</v>
      </c>
      <c r="G722" s="6">
        <f>SUBTOTAL(9,G718:G721)</f>
        <v>-23252681.06653</v>
      </c>
    </row>
    <row r="723" spans="2:7" ht="14.25" customHeight="1" x14ac:dyDescent="0.2">
      <c r="B723" s="19">
        <v>5538</v>
      </c>
      <c r="C723" s="4"/>
      <c r="D723" s="20" t="s">
        <v>709</v>
      </c>
      <c r="E723" s="1"/>
      <c r="F723" s="1"/>
      <c r="G723" s="1"/>
    </row>
    <row r="724" spans="2:7" x14ac:dyDescent="0.2">
      <c r="C724" s="4">
        <v>70</v>
      </c>
      <c r="D724" s="3" t="s">
        <v>450</v>
      </c>
      <c r="E724" s="5">
        <v>5100000</v>
      </c>
      <c r="F724" s="5">
        <v>439821.47499999998</v>
      </c>
      <c r="G724" s="5">
        <v>-4660178.5250000004</v>
      </c>
    </row>
    <row r="725" spans="2:7" x14ac:dyDescent="0.2">
      <c r="C725" s="4">
        <v>71</v>
      </c>
      <c r="D725" s="3" t="s">
        <v>451</v>
      </c>
      <c r="E725" s="5">
        <v>9900000</v>
      </c>
      <c r="F725" s="5">
        <v>817425.88899999997</v>
      </c>
      <c r="G725" s="5">
        <v>-9082574.1109999996</v>
      </c>
    </row>
    <row r="726" spans="2:7" x14ac:dyDescent="0.2">
      <c r="C726" s="4">
        <v>72</v>
      </c>
      <c r="D726" s="3" t="s">
        <v>452</v>
      </c>
      <c r="E726" s="5">
        <v>8000</v>
      </c>
      <c r="F726" s="5">
        <v>325.38200000000001</v>
      </c>
      <c r="G726" s="5">
        <v>-7674.6180000000004</v>
      </c>
    </row>
    <row r="727" spans="2:7" ht="15" customHeight="1" x14ac:dyDescent="0.2">
      <c r="C727" s="7">
        <f>SUBTOTAL(9,C724:C726)</f>
        <v>213</v>
      </c>
      <c r="D727" s="15" t="s">
        <v>710</v>
      </c>
      <c r="E727" s="6">
        <f>SUBTOTAL(9,E724:E726)</f>
        <v>15008000</v>
      </c>
      <c r="F727" s="6">
        <f>SUBTOTAL(9,F724:F726)</f>
        <v>1257572.746</v>
      </c>
      <c r="G727" s="6">
        <f>SUBTOTAL(9,G724:G726)</f>
        <v>-13750427.254000001</v>
      </c>
    </row>
    <row r="728" spans="2:7" ht="14.25" customHeight="1" x14ac:dyDescent="0.2">
      <c r="B728" s="19">
        <v>5541</v>
      </c>
      <c r="C728" s="4"/>
      <c r="D728" s="20" t="s">
        <v>711</v>
      </c>
      <c r="E728" s="1"/>
      <c r="F728" s="1"/>
      <c r="G728" s="1"/>
    </row>
    <row r="729" spans="2:7" x14ac:dyDescent="0.2">
      <c r="C729" s="4">
        <v>70</v>
      </c>
      <c r="D729" s="3" t="s">
        <v>453</v>
      </c>
      <c r="E729" s="5">
        <v>11100000</v>
      </c>
      <c r="F729" s="5">
        <v>-291.52100000000002</v>
      </c>
      <c r="G729" s="5">
        <v>-11100291.521</v>
      </c>
    </row>
    <row r="730" spans="2:7" ht="15" customHeight="1" x14ac:dyDescent="0.2">
      <c r="C730" s="7">
        <f>SUBTOTAL(9,C729:C729)</f>
        <v>70</v>
      </c>
      <c r="D730" s="15" t="s">
        <v>712</v>
      </c>
      <c r="E730" s="6">
        <f>SUBTOTAL(9,E729:E729)</f>
        <v>11100000</v>
      </c>
      <c r="F730" s="6">
        <f>SUBTOTAL(9,F729:F729)</f>
        <v>-291.52100000000002</v>
      </c>
      <c r="G730" s="6">
        <f>SUBTOTAL(9,G729:G729)</f>
        <v>-11100291.521</v>
      </c>
    </row>
    <row r="731" spans="2:7" ht="14.25" customHeight="1" x14ac:dyDescent="0.2">
      <c r="B731" s="19">
        <v>5542</v>
      </c>
      <c r="C731" s="4"/>
      <c r="D731" s="20" t="s">
        <v>713</v>
      </c>
      <c r="E731" s="1"/>
      <c r="F731" s="1"/>
      <c r="G731" s="1"/>
    </row>
    <row r="732" spans="2:7" x14ac:dyDescent="0.2">
      <c r="C732" s="4">
        <v>70</v>
      </c>
      <c r="D732" s="3" t="s">
        <v>454</v>
      </c>
      <c r="E732" s="5">
        <v>1700000</v>
      </c>
      <c r="F732" s="5">
        <v>136873.12761</v>
      </c>
      <c r="G732" s="5">
        <v>-1563126.8723899999</v>
      </c>
    </row>
    <row r="733" spans="2:7" x14ac:dyDescent="0.2">
      <c r="C733" s="4">
        <v>71</v>
      </c>
      <c r="D733" s="3" t="s">
        <v>455</v>
      </c>
      <c r="E733" s="5">
        <v>115000</v>
      </c>
      <c r="F733" s="5">
        <v>7419.4849999999997</v>
      </c>
      <c r="G733" s="5">
        <v>-107580.515</v>
      </c>
    </row>
    <row r="734" spans="2:7" ht="15" customHeight="1" x14ac:dyDescent="0.2">
      <c r="C734" s="7">
        <f>SUBTOTAL(9,C732:C733)</f>
        <v>141</v>
      </c>
      <c r="D734" s="15" t="s">
        <v>714</v>
      </c>
      <c r="E734" s="6">
        <f>SUBTOTAL(9,E732:E733)</f>
        <v>1815000</v>
      </c>
      <c r="F734" s="6">
        <f>SUBTOTAL(9,F732:F733)</f>
        <v>144292.61260999998</v>
      </c>
      <c r="G734" s="6">
        <f>SUBTOTAL(9,G732:G733)</f>
        <v>-1670707.3873899998</v>
      </c>
    </row>
    <row r="735" spans="2:7" ht="14.25" customHeight="1" x14ac:dyDescent="0.2">
      <c r="B735" s="19">
        <v>5543</v>
      </c>
      <c r="C735" s="4"/>
      <c r="D735" s="20" t="s">
        <v>715</v>
      </c>
      <c r="E735" s="1"/>
      <c r="F735" s="1"/>
      <c r="G735" s="1"/>
    </row>
    <row r="736" spans="2:7" x14ac:dyDescent="0.2">
      <c r="C736" s="4">
        <v>70</v>
      </c>
      <c r="D736" s="3" t="s">
        <v>456</v>
      </c>
      <c r="E736" s="5">
        <v>7939000</v>
      </c>
      <c r="F736" s="5">
        <v>564659.34039000003</v>
      </c>
      <c r="G736" s="5">
        <v>-7374340.6596100004</v>
      </c>
    </row>
    <row r="737" spans="2:7" x14ac:dyDescent="0.2">
      <c r="C737" s="4">
        <v>71</v>
      </c>
      <c r="D737" s="3" t="s">
        <v>457</v>
      </c>
      <c r="E737" s="5">
        <v>10000</v>
      </c>
      <c r="F737" s="5">
        <v>1532.241</v>
      </c>
      <c r="G737" s="5">
        <v>-8467.759</v>
      </c>
    </row>
    <row r="738" spans="2:7" ht="15" customHeight="1" x14ac:dyDescent="0.2">
      <c r="C738" s="7">
        <f>SUBTOTAL(9,C736:C737)</f>
        <v>141</v>
      </c>
      <c r="D738" s="15" t="s">
        <v>716</v>
      </c>
      <c r="E738" s="6">
        <f>SUBTOTAL(9,E736:E737)</f>
        <v>7949000</v>
      </c>
      <c r="F738" s="6">
        <f>SUBTOTAL(9,F736:F737)</f>
        <v>566191.58139000006</v>
      </c>
      <c r="G738" s="6">
        <f>SUBTOTAL(9,G736:G737)</f>
        <v>-7382808.4186100001</v>
      </c>
    </row>
    <row r="739" spans="2:7" ht="14.25" customHeight="1" x14ac:dyDescent="0.2">
      <c r="B739" s="19">
        <v>5547</v>
      </c>
      <c r="C739" s="4"/>
      <c r="D739" s="20" t="s">
        <v>717</v>
      </c>
      <c r="E739" s="1"/>
      <c r="F739" s="1"/>
      <c r="G739" s="1"/>
    </row>
    <row r="740" spans="2:7" x14ac:dyDescent="0.2">
      <c r="C740" s="4">
        <v>70</v>
      </c>
      <c r="D740" s="3" t="s">
        <v>458</v>
      </c>
      <c r="E740" s="5">
        <v>1000</v>
      </c>
      <c r="F740" s="5">
        <v>-10.999000000000001</v>
      </c>
      <c r="G740" s="5">
        <v>-1010.999</v>
      </c>
    </row>
    <row r="741" spans="2:7" x14ac:dyDescent="0.2">
      <c r="C741" s="4">
        <v>71</v>
      </c>
      <c r="D741" s="3" t="s">
        <v>459</v>
      </c>
      <c r="E741" s="5">
        <v>1000</v>
      </c>
      <c r="F741" s="5">
        <v>0.52500000000000002</v>
      </c>
      <c r="G741" s="5">
        <v>-999.47500000000002</v>
      </c>
    </row>
    <row r="742" spans="2:7" ht="15" customHeight="1" x14ac:dyDescent="0.2">
      <c r="C742" s="7">
        <f>SUBTOTAL(9,C740:C741)</f>
        <v>141</v>
      </c>
      <c r="D742" s="15" t="s">
        <v>718</v>
      </c>
      <c r="E742" s="6">
        <f>SUBTOTAL(9,E740:E741)</f>
        <v>2000</v>
      </c>
      <c r="F742" s="6">
        <f>SUBTOTAL(9,F740:F741)</f>
        <v>-10.474</v>
      </c>
      <c r="G742" s="6">
        <f>SUBTOTAL(9,G740:G741)</f>
        <v>-2010.4740000000002</v>
      </c>
    </row>
    <row r="743" spans="2:7" ht="14.25" customHeight="1" x14ac:dyDescent="0.2">
      <c r="B743" s="19">
        <v>5548</v>
      </c>
      <c r="C743" s="4"/>
      <c r="D743" s="20" t="s">
        <v>719</v>
      </c>
      <c r="E743" s="1"/>
      <c r="F743" s="1"/>
      <c r="G743" s="1"/>
    </row>
    <row r="744" spans="2:7" x14ac:dyDescent="0.2">
      <c r="C744" s="4">
        <v>70</v>
      </c>
      <c r="D744" s="3" t="s">
        <v>460</v>
      </c>
      <c r="E744" s="5">
        <v>560000</v>
      </c>
      <c r="F744" s="5">
        <v>33164.930899999999</v>
      </c>
      <c r="G744" s="5">
        <v>-526835.06909999996</v>
      </c>
    </row>
    <row r="745" spans="2:7" ht="15" customHeight="1" x14ac:dyDescent="0.2">
      <c r="C745" s="7">
        <f>SUBTOTAL(9,C744:C744)</f>
        <v>70</v>
      </c>
      <c r="D745" s="15" t="s">
        <v>720</v>
      </c>
      <c r="E745" s="6">
        <f>SUBTOTAL(9,E744:E744)</f>
        <v>560000</v>
      </c>
      <c r="F745" s="6">
        <f>SUBTOTAL(9,F744:F744)</f>
        <v>33164.930899999999</v>
      </c>
      <c r="G745" s="6">
        <f>SUBTOTAL(9,G744:G744)</f>
        <v>-526835.06909999996</v>
      </c>
    </row>
    <row r="746" spans="2:7" ht="14.25" customHeight="1" x14ac:dyDescent="0.2">
      <c r="B746" s="19">
        <v>5549</v>
      </c>
      <c r="C746" s="4"/>
      <c r="D746" s="20" t="s">
        <v>721</v>
      </c>
      <c r="E746" s="1"/>
      <c r="F746" s="1"/>
      <c r="G746" s="1"/>
    </row>
    <row r="747" spans="2:7" x14ac:dyDescent="0.2">
      <c r="C747" s="4">
        <v>70</v>
      </c>
      <c r="D747" s="3" t="s">
        <v>461</v>
      </c>
      <c r="E747" s="5">
        <v>50000</v>
      </c>
      <c r="F747" s="5">
        <v>13331.331</v>
      </c>
      <c r="G747" s="5">
        <v>-36668.669000000002</v>
      </c>
    </row>
    <row r="748" spans="2:7" ht="15" customHeight="1" x14ac:dyDescent="0.2">
      <c r="C748" s="7">
        <f>SUBTOTAL(9,C747:C747)</f>
        <v>70</v>
      </c>
      <c r="D748" s="15" t="s">
        <v>722</v>
      </c>
      <c r="E748" s="6">
        <f>SUBTOTAL(9,E747:E747)</f>
        <v>50000</v>
      </c>
      <c r="F748" s="6">
        <f>SUBTOTAL(9,F747:F747)</f>
        <v>13331.331</v>
      </c>
      <c r="G748" s="6">
        <f>SUBTOTAL(9,G747:G747)</f>
        <v>-36668.669000000002</v>
      </c>
    </row>
    <row r="749" spans="2:7" ht="14.25" customHeight="1" x14ac:dyDescent="0.2">
      <c r="B749" s="19">
        <v>5550</v>
      </c>
      <c r="C749" s="4"/>
      <c r="D749" s="20" t="s">
        <v>723</v>
      </c>
      <c r="E749" s="1"/>
      <c r="F749" s="1"/>
      <c r="G749" s="1"/>
    </row>
    <row r="750" spans="2:7" x14ac:dyDescent="0.2">
      <c r="C750" s="4">
        <v>70</v>
      </c>
      <c r="D750" s="3" t="s">
        <v>462</v>
      </c>
      <c r="E750" s="5">
        <v>65000</v>
      </c>
      <c r="F750" s="5">
        <v>28708.437999999998</v>
      </c>
      <c r="G750" s="5">
        <v>-36291.561999999998</v>
      </c>
    </row>
    <row r="751" spans="2:7" ht="15" customHeight="1" x14ac:dyDescent="0.2">
      <c r="C751" s="7">
        <f>SUBTOTAL(9,C750:C750)</f>
        <v>70</v>
      </c>
      <c r="D751" s="15" t="s">
        <v>724</v>
      </c>
      <c r="E751" s="6">
        <f>SUBTOTAL(9,E750:E750)</f>
        <v>65000</v>
      </c>
      <c r="F751" s="6">
        <f>SUBTOTAL(9,F750:F750)</f>
        <v>28708.437999999998</v>
      </c>
      <c r="G751" s="6">
        <f>SUBTOTAL(9,G750:G750)</f>
        <v>-36291.561999999998</v>
      </c>
    </row>
    <row r="752" spans="2:7" ht="14.25" customHeight="1" x14ac:dyDescent="0.2">
      <c r="B752" s="19">
        <v>5551</v>
      </c>
      <c r="C752" s="4"/>
      <c r="D752" s="20" t="s">
        <v>725</v>
      </c>
      <c r="E752" s="1"/>
      <c r="F752" s="1"/>
      <c r="G752" s="1"/>
    </row>
    <row r="753" spans="2:7" x14ac:dyDescent="0.2">
      <c r="C753" s="4">
        <v>70</v>
      </c>
      <c r="D753" s="3" t="s">
        <v>463</v>
      </c>
      <c r="E753" s="5">
        <v>1000</v>
      </c>
      <c r="F753" s="5">
        <v>0</v>
      </c>
      <c r="G753" s="5">
        <v>-1000</v>
      </c>
    </row>
    <row r="754" spans="2:7" x14ac:dyDescent="0.2">
      <c r="C754" s="4">
        <v>71</v>
      </c>
      <c r="D754" s="3" t="s">
        <v>464</v>
      </c>
      <c r="E754" s="5">
        <v>2000</v>
      </c>
      <c r="F754" s="5">
        <v>3470.5203499999998</v>
      </c>
      <c r="G754" s="5">
        <v>1470.52035</v>
      </c>
    </row>
    <row r="755" spans="2:7" ht="15" customHeight="1" x14ac:dyDescent="0.2">
      <c r="C755" s="7">
        <f>SUBTOTAL(9,C753:C754)</f>
        <v>141</v>
      </c>
      <c r="D755" s="15" t="s">
        <v>726</v>
      </c>
      <c r="E755" s="6">
        <f>SUBTOTAL(9,E753:E754)</f>
        <v>3000</v>
      </c>
      <c r="F755" s="6">
        <f>SUBTOTAL(9,F753:F754)</f>
        <v>3470.5203499999998</v>
      </c>
      <c r="G755" s="6">
        <f>SUBTOTAL(9,G753:G754)</f>
        <v>470.52035000000001</v>
      </c>
    </row>
    <row r="756" spans="2:7" ht="14.25" customHeight="1" x14ac:dyDescent="0.2">
      <c r="B756" s="19">
        <v>5555</v>
      </c>
      <c r="C756" s="4"/>
      <c r="D756" s="20" t="s">
        <v>727</v>
      </c>
      <c r="E756" s="1"/>
      <c r="F756" s="1"/>
      <c r="G756" s="1"/>
    </row>
    <row r="757" spans="2:7" x14ac:dyDescent="0.2">
      <c r="C757" s="4">
        <v>70</v>
      </c>
      <c r="D757" s="3" t="s">
        <v>465</v>
      </c>
      <c r="E757" s="5">
        <v>2520000</v>
      </c>
      <c r="F757" s="5">
        <v>140122.39600000001</v>
      </c>
      <c r="G757" s="5">
        <v>-2379877.6039999998</v>
      </c>
    </row>
    <row r="758" spans="2:7" ht="15" customHeight="1" x14ac:dyDescent="0.2">
      <c r="C758" s="7">
        <f>SUBTOTAL(9,C757:C757)</f>
        <v>70</v>
      </c>
      <c r="D758" s="15" t="s">
        <v>728</v>
      </c>
      <c r="E758" s="6">
        <f>SUBTOTAL(9,E757:E757)</f>
        <v>2520000</v>
      </c>
      <c r="F758" s="6">
        <f>SUBTOTAL(9,F757:F757)</f>
        <v>140122.39600000001</v>
      </c>
      <c r="G758" s="6">
        <f>SUBTOTAL(9,G757:G757)</f>
        <v>-2379877.6039999998</v>
      </c>
    </row>
    <row r="759" spans="2:7" ht="14.25" customHeight="1" x14ac:dyDescent="0.2">
      <c r="B759" s="19">
        <v>5556</v>
      </c>
      <c r="C759" s="4"/>
      <c r="D759" s="20" t="s">
        <v>729</v>
      </c>
      <c r="E759" s="1"/>
      <c r="F759" s="1"/>
      <c r="G759" s="1"/>
    </row>
    <row r="760" spans="2:7" x14ac:dyDescent="0.2">
      <c r="C760" s="4">
        <v>70</v>
      </c>
      <c r="D760" s="3" t="s">
        <v>466</v>
      </c>
      <c r="E760" s="5">
        <v>3170000</v>
      </c>
      <c r="F760" s="5">
        <v>208612.46781999999</v>
      </c>
      <c r="G760" s="5">
        <v>-2961387.5321800001</v>
      </c>
    </row>
    <row r="761" spans="2:7" ht="15" customHeight="1" x14ac:dyDescent="0.2">
      <c r="C761" s="7">
        <f>SUBTOTAL(9,C760:C760)</f>
        <v>70</v>
      </c>
      <c r="D761" s="15" t="s">
        <v>730</v>
      </c>
      <c r="E761" s="6">
        <f>SUBTOTAL(9,E760:E760)</f>
        <v>3170000</v>
      </c>
      <c r="F761" s="6">
        <f>SUBTOTAL(9,F760:F760)</f>
        <v>208612.46781999999</v>
      </c>
      <c r="G761" s="6">
        <f>SUBTOTAL(9,G760:G760)</f>
        <v>-2961387.5321800001</v>
      </c>
    </row>
    <row r="762" spans="2:7" ht="14.25" customHeight="1" x14ac:dyDescent="0.2">
      <c r="B762" s="19">
        <v>5557</v>
      </c>
      <c r="C762" s="4"/>
      <c r="D762" s="20" t="s">
        <v>731</v>
      </c>
      <c r="E762" s="1"/>
      <c r="F762" s="1"/>
      <c r="G762" s="1"/>
    </row>
    <row r="763" spans="2:7" x14ac:dyDescent="0.2">
      <c r="C763" s="4">
        <v>70</v>
      </c>
      <c r="D763" s="3" t="s">
        <v>467</v>
      </c>
      <c r="E763" s="5">
        <v>210000</v>
      </c>
      <c r="F763" s="5">
        <v>16071.227999999999</v>
      </c>
      <c r="G763" s="5">
        <v>-193928.772</v>
      </c>
    </row>
    <row r="764" spans="2:7" ht="15" customHeight="1" x14ac:dyDescent="0.2">
      <c r="C764" s="7">
        <f>SUBTOTAL(9,C763:C763)</f>
        <v>70</v>
      </c>
      <c r="D764" s="15" t="s">
        <v>732</v>
      </c>
      <c r="E764" s="6">
        <f>SUBTOTAL(9,E763:E763)</f>
        <v>210000</v>
      </c>
      <c r="F764" s="6">
        <f>SUBTOTAL(9,F763:F763)</f>
        <v>16071.227999999999</v>
      </c>
      <c r="G764" s="6">
        <f>SUBTOTAL(9,G763:G763)</f>
        <v>-193928.772</v>
      </c>
    </row>
    <row r="765" spans="2:7" ht="14.25" customHeight="1" x14ac:dyDescent="0.2">
      <c r="B765" s="19">
        <v>5559</v>
      </c>
      <c r="C765" s="4"/>
      <c r="D765" s="20" t="s">
        <v>733</v>
      </c>
      <c r="E765" s="1"/>
      <c r="F765" s="1"/>
      <c r="G765" s="1"/>
    </row>
    <row r="766" spans="2:7" x14ac:dyDescent="0.2">
      <c r="C766" s="4">
        <v>70</v>
      </c>
      <c r="D766" s="3" t="s">
        <v>468</v>
      </c>
      <c r="E766" s="5">
        <v>1950000</v>
      </c>
      <c r="F766" s="5">
        <v>164368.33609999999</v>
      </c>
      <c r="G766" s="5">
        <v>-1785631.6639</v>
      </c>
    </row>
    <row r="767" spans="2:7" x14ac:dyDescent="0.2">
      <c r="C767" s="4">
        <v>71</v>
      </c>
      <c r="D767" s="3" t="s">
        <v>469</v>
      </c>
      <c r="E767" s="5">
        <v>40000</v>
      </c>
      <c r="F767" s="5">
        <v>3629.6179999999999</v>
      </c>
      <c r="G767" s="5">
        <v>-36370.381999999998</v>
      </c>
    </row>
    <row r="768" spans="2:7" x14ac:dyDescent="0.2">
      <c r="C768" s="4">
        <v>72</v>
      </c>
      <c r="D768" s="3" t="s">
        <v>470</v>
      </c>
      <c r="E768" s="5">
        <v>35000</v>
      </c>
      <c r="F768" s="5">
        <v>2561.9555999999998</v>
      </c>
      <c r="G768" s="5">
        <v>-32438.044399999999</v>
      </c>
    </row>
    <row r="769" spans="2:7" x14ac:dyDescent="0.2">
      <c r="C769" s="4">
        <v>73</v>
      </c>
      <c r="D769" s="3" t="s">
        <v>471</v>
      </c>
      <c r="E769" s="5">
        <v>10000</v>
      </c>
      <c r="F769" s="5">
        <v>855.06799999999998</v>
      </c>
      <c r="G769" s="5">
        <v>-9144.9320000000007</v>
      </c>
    </row>
    <row r="770" spans="2:7" x14ac:dyDescent="0.2">
      <c r="C770" s="4">
        <v>74</v>
      </c>
      <c r="D770" s="3" t="s">
        <v>472</v>
      </c>
      <c r="E770" s="5">
        <v>80000</v>
      </c>
      <c r="F770" s="5">
        <v>8713.2847999999994</v>
      </c>
      <c r="G770" s="5">
        <v>-71286.715200000006</v>
      </c>
    </row>
    <row r="771" spans="2:7" ht="15" customHeight="1" x14ac:dyDescent="0.2">
      <c r="C771" s="7">
        <f>SUBTOTAL(9,C766:C770)</f>
        <v>360</v>
      </c>
      <c r="D771" s="15" t="s">
        <v>734</v>
      </c>
      <c r="E771" s="6">
        <f>SUBTOTAL(9,E766:E770)</f>
        <v>2115000</v>
      </c>
      <c r="F771" s="6">
        <f>SUBTOTAL(9,F766:F770)</f>
        <v>180128.26249999995</v>
      </c>
      <c r="G771" s="6">
        <f>SUBTOTAL(9,G766:G770)</f>
        <v>-1934871.7375</v>
      </c>
    </row>
    <row r="772" spans="2:7" ht="14.25" customHeight="1" x14ac:dyDescent="0.2">
      <c r="B772" s="19">
        <v>5561</v>
      </c>
      <c r="C772" s="4"/>
      <c r="D772" s="20" t="s">
        <v>735</v>
      </c>
      <c r="E772" s="1"/>
      <c r="F772" s="1"/>
      <c r="G772" s="1"/>
    </row>
    <row r="773" spans="2:7" x14ac:dyDescent="0.2">
      <c r="C773" s="4">
        <v>70</v>
      </c>
      <c r="D773" s="3" t="s">
        <v>473</v>
      </c>
      <c r="E773" s="5">
        <v>1850000</v>
      </c>
      <c r="F773" s="5">
        <v>138939.652</v>
      </c>
      <c r="G773" s="5">
        <v>-1711060.348</v>
      </c>
    </row>
    <row r="774" spans="2:7" ht="15" customHeight="1" x14ac:dyDescent="0.2">
      <c r="C774" s="7">
        <f>SUBTOTAL(9,C773:C773)</f>
        <v>70</v>
      </c>
      <c r="D774" s="15" t="s">
        <v>736</v>
      </c>
      <c r="E774" s="6">
        <f>SUBTOTAL(9,E773:E773)</f>
        <v>1850000</v>
      </c>
      <c r="F774" s="6">
        <f>SUBTOTAL(9,F773:F773)</f>
        <v>138939.652</v>
      </c>
      <c r="G774" s="6">
        <f>SUBTOTAL(9,G773:G773)</f>
        <v>-1711060.348</v>
      </c>
    </row>
    <row r="775" spans="2:7" ht="14.25" customHeight="1" x14ac:dyDescent="0.2">
      <c r="B775" s="19">
        <v>5562</v>
      </c>
      <c r="C775" s="4"/>
      <c r="D775" s="20" t="s">
        <v>845</v>
      </c>
      <c r="E775" s="1"/>
      <c r="F775" s="1"/>
      <c r="G775" s="1"/>
    </row>
    <row r="776" spans="2:7" x14ac:dyDescent="0.2">
      <c r="C776" s="4">
        <v>70</v>
      </c>
      <c r="D776" s="3" t="s">
        <v>490</v>
      </c>
      <c r="E776" s="5">
        <v>135000</v>
      </c>
      <c r="F776" s="5">
        <v>0</v>
      </c>
      <c r="G776" s="5">
        <v>-135000</v>
      </c>
    </row>
    <row r="777" spans="2:7" ht="15" customHeight="1" x14ac:dyDescent="0.2">
      <c r="C777" s="7">
        <f>SUBTOTAL(9,C776:C776)</f>
        <v>70</v>
      </c>
      <c r="D777" s="15" t="s">
        <v>846</v>
      </c>
      <c r="E777" s="6">
        <f>SUBTOTAL(9,E776:E776)</f>
        <v>135000</v>
      </c>
      <c r="F777" s="6">
        <f>SUBTOTAL(9,F776:F776)</f>
        <v>0</v>
      </c>
      <c r="G777" s="6">
        <f>SUBTOTAL(9,G776:G776)</f>
        <v>-135000</v>
      </c>
    </row>
    <row r="778" spans="2:7" ht="14.25" customHeight="1" x14ac:dyDescent="0.2">
      <c r="B778" s="19">
        <v>5565</v>
      </c>
      <c r="C778" s="4"/>
      <c r="D778" s="20" t="s">
        <v>737</v>
      </c>
      <c r="E778" s="1"/>
      <c r="F778" s="1"/>
      <c r="G778" s="1"/>
    </row>
    <row r="779" spans="2:7" x14ac:dyDescent="0.2">
      <c r="C779" s="4">
        <v>70</v>
      </c>
      <c r="D779" s="3" t="s">
        <v>474</v>
      </c>
      <c r="E779" s="5">
        <v>9300000</v>
      </c>
      <c r="F779" s="5">
        <v>679362.04318000004</v>
      </c>
      <c r="G779" s="5">
        <v>-8620637.95682</v>
      </c>
    </row>
    <row r="780" spans="2:7" ht="15" customHeight="1" x14ac:dyDescent="0.2">
      <c r="C780" s="7">
        <f>SUBTOTAL(9,C779:C779)</f>
        <v>70</v>
      </c>
      <c r="D780" s="15" t="s">
        <v>738</v>
      </c>
      <c r="E780" s="6">
        <f>SUBTOTAL(9,E779:E779)</f>
        <v>9300000</v>
      </c>
      <c r="F780" s="6">
        <f>SUBTOTAL(9,F779:F779)</f>
        <v>679362.04318000004</v>
      </c>
      <c r="G780" s="6">
        <f>SUBTOTAL(9,G779:G779)</f>
        <v>-8620637.95682</v>
      </c>
    </row>
    <row r="781" spans="2:7" ht="14.25" customHeight="1" x14ac:dyDescent="0.2">
      <c r="B781" s="19">
        <v>5568</v>
      </c>
      <c r="C781" s="4"/>
      <c r="D781" s="20" t="s">
        <v>739</v>
      </c>
      <c r="E781" s="1"/>
      <c r="F781" s="1"/>
      <c r="G781" s="1"/>
    </row>
    <row r="782" spans="2:7" x14ac:dyDescent="0.2">
      <c r="C782" s="4">
        <v>71</v>
      </c>
      <c r="D782" s="3" t="s">
        <v>475</v>
      </c>
      <c r="E782" s="5">
        <v>24215</v>
      </c>
      <c r="F782" s="5">
        <v>2458.5828000000001</v>
      </c>
      <c r="G782" s="5">
        <v>-21756.4172</v>
      </c>
    </row>
    <row r="783" spans="2:7" x14ac:dyDescent="0.2">
      <c r="C783" s="4">
        <v>73</v>
      </c>
      <c r="D783" s="3" t="s">
        <v>476</v>
      </c>
      <c r="E783" s="5">
        <v>42961</v>
      </c>
      <c r="F783" s="5">
        <v>0</v>
      </c>
      <c r="G783" s="5">
        <v>-42961</v>
      </c>
    </row>
    <row r="784" spans="2:7" x14ac:dyDescent="0.2">
      <c r="C784" s="4">
        <v>74</v>
      </c>
      <c r="D784" s="3" t="s">
        <v>477</v>
      </c>
      <c r="E784" s="5">
        <v>5500</v>
      </c>
      <c r="F784" s="5">
        <v>59.551000000000002</v>
      </c>
      <c r="G784" s="5">
        <v>-5440.4489999999996</v>
      </c>
    </row>
    <row r="785" spans="2:7" x14ac:dyDescent="0.2">
      <c r="C785" s="4">
        <v>75</v>
      </c>
      <c r="D785" s="3" t="s">
        <v>478</v>
      </c>
      <c r="E785" s="5">
        <v>34000</v>
      </c>
      <c r="F785" s="5">
        <v>431.41865000000001</v>
      </c>
      <c r="G785" s="5">
        <v>-33568.58135</v>
      </c>
    </row>
    <row r="786" spans="2:7" ht="15" customHeight="1" x14ac:dyDescent="0.2">
      <c r="C786" s="7">
        <f>SUBTOTAL(9,C782:C785)</f>
        <v>293</v>
      </c>
      <c r="D786" s="15" t="s">
        <v>740</v>
      </c>
      <c r="E786" s="6">
        <f>SUBTOTAL(9,E782:E785)</f>
        <v>106676</v>
      </c>
      <c r="F786" s="6">
        <f>SUBTOTAL(9,F782:F785)</f>
        <v>2949.5524500000001</v>
      </c>
      <c r="G786" s="6">
        <f>SUBTOTAL(9,G782:G785)</f>
        <v>-103726.44754999998</v>
      </c>
    </row>
    <row r="787" spans="2:7" ht="14.25" customHeight="1" x14ac:dyDescent="0.2">
      <c r="B787" s="19">
        <v>5571</v>
      </c>
      <c r="C787" s="4"/>
      <c r="D787" s="20" t="s">
        <v>741</v>
      </c>
      <c r="E787" s="1"/>
      <c r="F787" s="1"/>
      <c r="G787" s="1"/>
    </row>
    <row r="788" spans="2:7" x14ac:dyDescent="0.2">
      <c r="C788" s="4">
        <v>70</v>
      </c>
      <c r="D788" s="3" t="s">
        <v>479</v>
      </c>
      <c r="E788" s="5">
        <v>106640</v>
      </c>
      <c r="F788" s="5">
        <v>885.48690999999997</v>
      </c>
      <c r="G788" s="5">
        <v>-105754.51308999999</v>
      </c>
    </row>
    <row r="789" spans="2:7" ht="15" customHeight="1" x14ac:dyDescent="0.2">
      <c r="C789" s="7">
        <f>SUBTOTAL(9,C788:C788)</f>
        <v>70</v>
      </c>
      <c r="D789" s="15" t="s">
        <v>742</v>
      </c>
      <c r="E789" s="6">
        <f>SUBTOTAL(9,E788:E788)</f>
        <v>106640</v>
      </c>
      <c r="F789" s="6">
        <f>SUBTOTAL(9,F788:F788)</f>
        <v>885.48690999999997</v>
      </c>
      <c r="G789" s="6">
        <f>SUBTOTAL(9,G788:G788)</f>
        <v>-105754.51308999999</v>
      </c>
    </row>
    <row r="790" spans="2:7" ht="14.25" customHeight="1" x14ac:dyDescent="0.2">
      <c r="B790" s="19">
        <v>5572</v>
      </c>
      <c r="C790" s="4"/>
      <c r="D790" s="20" t="s">
        <v>743</v>
      </c>
      <c r="E790" s="1"/>
      <c r="F790" s="1"/>
      <c r="G790" s="1"/>
    </row>
    <row r="791" spans="2:7" x14ac:dyDescent="0.2">
      <c r="C791" s="4">
        <v>70</v>
      </c>
      <c r="D791" s="3" t="s">
        <v>480</v>
      </c>
      <c r="E791" s="5">
        <v>68000</v>
      </c>
      <c r="F791" s="5">
        <v>4736.348</v>
      </c>
      <c r="G791" s="5">
        <v>-63263.652000000002</v>
      </c>
    </row>
    <row r="792" spans="2:7" x14ac:dyDescent="0.2">
      <c r="C792" s="4">
        <v>72</v>
      </c>
      <c r="D792" s="3" t="s">
        <v>481</v>
      </c>
      <c r="E792" s="5">
        <v>4900</v>
      </c>
      <c r="F792" s="5">
        <v>866.84299999999996</v>
      </c>
      <c r="G792" s="5">
        <v>-4033.1570000000002</v>
      </c>
    </row>
    <row r="793" spans="2:7" x14ac:dyDescent="0.2">
      <c r="C793" s="4">
        <v>73</v>
      </c>
      <c r="D793" s="3" t="s">
        <v>482</v>
      </c>
      <c r="E793" s="5">
        <v>159000</v>
      </c>
      <c r="F793" s="5">
        <v>1641.9690000000001</v>
      </c>
      <c r="G793" s="5">
        <v>-157358.03099999999</v>
      </c>
    </row>
    <row r="794" spans="2:7" x14ac:dyDescent="0.2">
      <c r="C794" s="4">
        <v>74</v>
      </c>
      <c r="D794" s="3" t="s">
        <v>483</v>
      </c>
      <c r="E794" s="5">
        <v>3770</v>
      </c>
      <c r="F794" s="5">
        <v>0</v>
      </c>
      <c r="G794" s="5">
        <v>-3770</v>
      </c>
    </row>
    <row r="795" spans="2:7" ht="15" customHeight="1" x14ac:dyDescent="0.2">
      <c r="C795" s="7">
        <f>SUBTOTAL(9,C791:C794)</f>
        <v>289</v>
      </c>
      <c r="D795" s="15" t="s">
        <v>744</v>
      </c>
      <c r="E795" s="6">
        <f>SUBTOTAL(9,E791:E794)</f>
        <v>235670</v>
      </c>
      <c r="F795" s="6">
        <f>SUBTOTAL(9,F791:F794)</f>
        <v>7245.16</v>
      </c>
      <c r="G795" s="6">
        <f>SUBTOTAL(9,G791:G794)</f>
        <v>-228424.84</v>
      </c>
    </row>
    <row r="796" spans="2:7" ht="14.25" customHeight="1" x14ac:dyDescent="0.2">
      <c r="B796" s="19">
        <v>5574</v>
      </c>
      <c r="C796" s="4"/>
      <c r="D796" s="20" t="s">
        <v>745</v>
      </c>
      <c r="E796" s="1"/>
      <c r="F796" s="1"/>
      <c r="G796" s="1"/>
    </row>
    <row r="797" spans="2:7" x14ac:dyDescent="0.2">
      <c r="C797" s="4">
        <v>71</v>
      </c>
      <c r="D797" s="3" t="s">
        <v>484</v>
      </c>
      <c r="E797" s="5">
        <v>163000</v>
      </c>
      <c r="F797" s="5">
        <v>10614.59158</v>
      </c>
      <c r="G797" s="5">
        <v>-152385.40841999999</v>
      </c>
    </row>
    <row r="798" spans="2:7" x14ac:dyDescent="0.2">
      <c r="C798" s="4">
        <v>72</v>
      </c>
      <c r="D798" s="3" t="s">
        <v>485</v>
      </c>
      <c r="E798" s="5">
        <v>29600</v>
      </c>
      <c r="F798" s="5">
        <v>88.394949999999994</v>
      </c>
      <c r="G798" s="5">
        <v>-29511.605049999998</v>
      </c>
    </row>
    <row r="799" spans="2:7" x14ac:dyDescent="0.2">
      <c r="C799" s="4">
        <v>73</v>
      </c>
      <c r="D799" s="3" t="s">
        <v>486</v>
      </c>
      <c r="E799" s="5">
        <v>8550</v>
      </c>
      <c r="F799" s="5">
        <v>162.20241999999999</v>
      </c>
      <c r="G799" s="5">
        <v>-8387.7975800000004</v>
      </c>
    </row>
    <row r="800" spans="2:7" x14ac:dyDescent="0.2">
      <c r="C800" s="4">
        <v>74</v>
      </c>
      <c r="D800" s="3" t="s">
        <v>487</v>
      </c>
      <c r="E800" s="5">
        <v>246528</v>
      </c>
      <c r="F800" s="5">
        <v>36635.604169999999</v>
      </c>
      <c r="G800" s="5">
        <v>-209892.39582999999</v>
      </c>
    </row>
    <row r="801" spans="2:7" x14ac:dyDescent="0.2">
      <c r="C801" s="4">
        <v>75</v>
      </c>
      <c r="D801" s="3" t="s">
        <v>488</v>
      </c>
      <c r="E801" s="5">
        <v>46600</v>
      </c>
      <c r="F801" s="5">
        <v>1458.596</v>
      </c>
      <c r="G801" s="5">
        <v>-45141.404000000002</v>
      </c>
    </row>
    <row r="802" spans="2:7" ht="15" customHeight="1" x14ac:dyDescent="0.2">
      <c r="C802" s="7">
        <f>SUBTOTAL(9,C797:C801)</f>
        <v>365</v>
      </c>
      <c r="D802" s="15" t="s">
        <v>746</v>
      </c>
      <c r="E802" s="6">
        <f>SUBTOTAL(9,E797:E801)</f>
        <v>494278</v>
      </c>
      <c r="F802" s="6">
        <f>SUBTOTAL(9,F797:F801)</f>
        <v>48959.38912</v>
      </c>
      <c r="G802" s="6">
        <f>SUBTOTAL(9,G797:G801)</f>
        <v>-445318.61087999999</v>
      </c>
    </row>
    <row r="803" spans="2:7" ht="14.25" customHeight="1" x14ac:dyDescent="0.2">
      <c r="B803" s="19">
        <v>5576</v>
      </c>
      <c r="C803" s="4"/>
      <c r="D803" s="20" t="s">
        <v>747</v>
      </c>
      <c r="E803" s="1"/>
      <c r="F803" s="1"/>
      <c r="G803" s="1"/>
    </row>
    <row r="804" spans="2:7" x14ac:dyDescent="0.2">
      <c r="C804" s="4">
        <v>70</v>
      </c>
      <c r="D804" s="3" t="s">
        <v>489</v>
      </c>
      <c r="E804" s="5">
        <v>159700</v>
      </c>
      <c r="F804" s="5">
        <v>14785.942590000001</v>
      </c>
      <c r="G804" s="5">
        <v>-144914.05741000001</v>
      </c>
    </row>
    <row r="805" spans="2:7" ht="15" customHeight="1" x14ac:dyDescent="0.2">
      <c r="C805" s="7">
        <f>SUBTOTAL(9,C804:C804)</f>
        <v>70</v>
      </c>
      <c r="D805" s="15" t="s">
        <v>748</v>
      </c>
      <c r="E805" s="6">
        <f>SUBTOTAL(9,E804:E804)</f>
        <v>159700</v>
      </c>
      <c r="F805" s="6">
        <f>SUBTOTAL(9,F804:F804)</f>
        <v>14785.942590000001</v>
      </c>
      <c r="G805" s="6">
        <f>SUBTOTAL(9,G804:G804)</f>
        <v>-144914.05741000001</v>
      </c>
    </row>
    <row r="806" spans="2:7" ht="14.25" customHeight="1" x14ac:dyDescent="0.2">
      <c r="B806" s="19">
        <v>5577</v>
      </c>
      <c r="C806" s="4"/>
      <c r="D806" s="20" t="s">
        <v>749</v>
      </c>
      <c r="E806" s="1"/>
      <c r="F806" s="1"/>
      <c r="G806" s="1"/>
    </row>
    <row r="807" spans="2:7" x14ac:dyDescent="0.2">
      <c r="C807" s="4">
        <v>74</v>
      </c>
      <c r="D807" s="3" t="s">
        <v>491</v>
      </c>
      <c r="E807" s="5">
        <v>767600</v>
      </c>
      <c r="F807" s="5">
        <v>68805.589080000005</v>
      </c>
      <c r="G807" s="5">
        <v>-698794.41092000005</v>
      </c>
    </row>
    <row r="808" spans="2:7" x14ac:dyDescent="0.2">
      <c r="C808" s="4">
        <v>75</v>
      </c>
      <c r="D808" s="3" t="s">
        <v>492</v>
      </c>
      <c r="E808" s="5">
        <v>209808</v>
      </c>
      <c r="F808" s="5">
        <v>154.23891</v>
      </c>
      <c r="G808" s="5">
        <v>-209653.76109000001</v>
      </c>
    </row>
    <row r="809" spans="2:7" ht="15" customHeight="1" x14ac:dyDescent="0.2">
      <c r="C809" s="7">
        <f>SUBTOTAL(9,C807:C808)</f>
        <v>149</v>
      </c>
      <c r="D809" s="15" t="s">
        <v>750</v>
      </c>
      <c r="E809" s="6">
        <f>SUBTOTAL(9,E807:E808)</f>
        <v>977408</v>
      </c>
      <c r="F809" s="6">
        <f>SUBTOTAL(9,F807:F808)</f>
        <v>68959.827990000005</v>
      </c>
      <c r="G809" s="6">
        <f>SUBTOTAL(9,G807:G808)</f>
        <v>-908448.1720100001</v>
      </c>
    </row>
    <row r="810" spans="2:7" ht="14.25" customHeight="1" x14ac:dyDescent="0.2">
      <c r="B810" s="19">
        <v>5578</v>
      </c>
      <c r="C810" s="4"/>
      <c r="D810" s="20" t="s">
        <v>751</v>
      </c>
      <c r="E810" s="1"/>
      <c r="F810" s="1"/>
      <c r="G810" s="1"/>
    </row>
    <row r="811" spans="2:7" x14ac:dyDescent="0.2">
      <c r="C811" s="4">
        <v>70</v>
      </c>
      <c r="D811" s="3" t="s">
        <v>493</v>
      </c>
      <c r="E811" s="5">
        <v>17670</v>
      </c>
      <c r="F811" s="5">
        <v>514.20000000000005</v>
      </c>
      <c r="G811" s="5">
        <v>-17155.8</v>
      </c>
    </row>
    <row r="812" spans="2:7" x14ac:dyDescent="0.2">
      <c r="C812" s="4">
        <v>71</v>
      </c>
      <c r="D812" s="3" t="s">
        <v>494</v>
      </c>
      <c r="E812" s="5">
        <v>90915</v>
      </c>
      <c r="F812" s="5">
        <v>9763</v>
      </c>
      <c r="G812" s="5">
        <v>-81152</v>
      </c>
    </row>
    <row r="813" spans="2:7" x14ac:dyDescent="0.2">
      <c r="C813" s="4">
        <v>72</v>
      </c>
      <c r="D813" s="3" t="s">
        <v>495</v>
      </c>
      <c r="E813" s="5">
        <v>16484</v>
      </c>
      <c r="F813" s="5">
        <v>1056</v>
      </c>
      <c r="G813" s="5">
        <v>-15428</v>
      </c>
    </row>
    <row r="814" spans="2:7" ht="15" customHeight="1" x14ac:dyDescent="0.2">
      <c r="C814" s="7">
        <f>SUBTOTAL(9,C811:C813)</f>
        <v>213</v>
      </c>
      <c r="D814" s="15" t="s">
        <v>752</v>
      </c>
      <c r="E814" s="6">
        <f>SUBTOTAL(9,E811:E813)</f>
        <v>125069</v>
      </c>
      <c r="F814" s="6">
        <f>SUBTOTAL(9,F811:F813)</f>
        <v>11333.2</v>
      </c>
      <c r="G814" s="6">
        <f>SUBTOTAL(9,G811:G813)</f>
        <v>-113735.8</v>
      </c>
    </row>
    <row r="815" spans="2:7" ht="14.25" customHeight="1" x14ac:dyDescent="0.2">
      <c r="B815" s="19">
        <v>5580</v>
      </c>
      <c r="C815" s="4"/>
      <c r="D815" s="20" t="s">
        <v>753</v>
      </c>
      <c r="E815" s="1"/>
      <c r="F815" s="1"/>
      <c r="G815" s="1"/>
    </row>
    <row r="816" spans="2:7" x14ac:dyDescent="0.2">
      <c r="C816" s="4">
        <v>70</v>
      </c>
      <c r="D816" s="3" t="s">
        <v>496</v>
      </c>
      <c r="E816" s="5">
        <v>389200</v>
      </c>
      <c r="F816" s="5">
        <v>49.295940000000002</v>
      </c>
      <c r="G816" s="5">
        <v>-389150.70406000002</v>
      </c>
    </row>
    <row r="817" spans="2:7" ht="15" customHeight="1" x14ac:dyDescent="0.2">
      <c r="C817" s="7">
        <f>SUBTOTAL(9,C816:C816)</f>
        <v>70</v>
      </c>
      <c r="D817" s="15" t="s">
        <v>754</v>
      </c>
      <c r="E817" s="6">
        <f>SUBTOTAL(9,E816:E816)</f>
        <v>389200</v>
      </c>
      <c r="F817" s="6">
        <f>SUBTOTAL(9,F816:F816)</f>
        <v>49.295940000000002</v>
      </c>
      <c r="G817" s="6">
        <f>SUBTOTAL(9,G816:G816)</f>
        <v>-389150.70406000002</v>
      </c>
    </row>
    <row r="818" spans="2:7" ht="14.25" customHeight="1" x14ac:dyDescent="0.2">
      <c r="B818" s="19">
        <v>5582</v>
      </c>
      <c r="C818" s="4"/>
      <c r="D818" s="20" t="s">
        <v>755</v>
      </c>
      <c r="E818" s="1"/>
      <c r="F818" s="1"/>
      <c r="G818" s="1"/>
    </row>
    <row r="819" spans="2:7" x14ac:dyDescent="0.2">
      <c r="C819" s="4">
        <v>70</v>
      </c>
      <c r="D819" s="3" t="s">
        <v>835</v>
      </c>
      <c r="E819" s="5">
        <v>400</v>
      </c>
      <c r="F819" s="5">
        <v>0</v>
      </c>
      <c r="G819" s="5">
        <v>-400</v>
      </c>
    </row>
    <row r="820" spans="2:7" x14ac:dyDescent="0.2">
      <c r="C820" s="4">
        <v>71</v>
      </c>
      <c r="D820" s="3" t="s">
        <v>497</v>
      </c>
      <c r="E820" s="5">
        <v>164300</v>
      </c>
      <c r="F820" s="5">
        <v>2902.509</v>
      </c>
      <c r="G820" s="5">
        <v>-161397.49100000001</v>
      </c>
    </row>
    <row r="821" spans="2:7" x14ac:dyDescent="0.2">
      <c r="C821" s="4">
        <v>72</v>
      </c>
      <c r="D821" s="3" t="s">
        <v>836</v>
      </c>
      <c r="E821" s="5">
        <v>670000</v>
      </c>
      <c r="F821" s="5">
        <v>0</v>
      </c>
      <c r="G821" s="5">
        <v>-670000</v>
      </c>
    </row>
    <row r="822" spans="2:7" ht="15" customHeight="1" x14ac:dyDescent="0.2">
      <c r="C822" s="7">
        <f>SUBTOTAL(9,C819:C821)</f>
        <v>213</v>
      </c>
      <c r="D822" s="15" t="s">
        <v>756</v>
      </c>
      <c r="E822" s="6">
        <f>SUBTOTAL(9,E819:E821)</f>
        <v>834700</v>
      </c>
      <c r="F822" s="6">
        <f>SUBTOTAL(9,F819:F821)</f>
        <v>2902.509</v>
      </c>
      <c r="G822" s="6">
        <f>SUBTOTAL(9,G819:G821)</f>
        <v>-831797.49100000004</v>
      </c>
    </row>
    <row r="823" spans="2:7" ht="14.25" customHeight="1" x14ac:dyDescent="0.2">
      <c r="B823" s="19">
        <v>5583</v>
      </c>
      <c r="C823" s="4"/>
      <c r="D823" s="20" t="s">
        <v>757</v>
      </c>
      <c r="E823" s="1"/>
      <c r="F823" s="1"/>
      <c r="G823" s="1"/>
    </row>
    <row r="824" spans="2:7" x14ac:dyDescent="0.2">
      <c r="C824" s="4">
        <v>70</v>
      </c>
      <c r="D824" s="3" t="s">
        <v>498</v>
      </c>
      <c r="E824" s="5">
        <v>293900</v>
      </c>
      <c r="F824" s="5">
        <v>108987.44627</v>
      </c>
      <c r="G824" s="5">
        <v>-184912.55373000001</v>
      </c>
    </row>
    <row r="825" spans="2:7" ht="15" customHeight="1" x14ac:dyDescent="0.2">
      <c r="C825" s="7">
        <f>SUBTOTAL(9,C824:C824)</f>
        <v>70</v>
      </c>
      <c r="D825" s="15" t="s">
        <v>758</v>
      </c>
      <c r="E825" s="6">
        <f>SUBTOTAL(9,E824:E824)</f>
        <v>293900</v>
      </c>
      <c r="F825" s="6">
        <f>SUBTOTAL(9,F824:F824)</f>
        <v>108987.44627</v>
      </c>
      <c r="G825" s="6">
        <f>SUBTOTAL(9,G824:G824)</f>
        <v>-184912.55373000001</v>
      </c>
    </row>
    <row r="826" spans="2:7" ht="14.25" customHeight="1" x14ac:dyDescent="0.2">
      <c r="B826" s="19">
        <v>5584</v>
      </c>
      <c r="C826" s="4"/>
      <c r="D826" s="20" t="s">
        <v>759</v>
      </c>
      <c r="E826" s="1"/>
      <c r="F826" s="1"/>
      <c r="G826" s="1"/>
    </row>
    <row r="827" spans="2:7" x14ac:dyDescent="0.2">
      <c r="C827" s="4">
        <v>70</v>
      </c>
      <c r="D827" s="3" t="s">
        <v>499</v>
      </c>
      <c r="E827" s="5">
        <v>0</v>
      </c>
      <c r="F827" s="5">
        <v>40</v>
      </c>
      <c r="G827" s="5">
        <v>40</v>
      </c>
    </row>
    <row r="828" spans="2:7" ht="15" customHeight="1" x14ac:dyDescent="0.2">
      <c r="C828" s="7">
        <f>SUBTOTAL(9,C827:C827)</f>
        <v>70</v>
      </c>
      <c r="D828" s="15" t="s">
        <v>760</v>
      </c>
      <c r="E828" s="6">
        <f>SUBTOTAL(9,E827:E827)</f>
        <v>0</v>
      </c>
      <c r="F828" s="6">
        <f>SUBTOTAL(9,F827:F827)</f>
        <v>40</v>
      </c>
      <c r="G828" s="6">
        <f>SUBTOTAL(9,G827:G827)</f>
        <v>40</v>
      </c>
    </row>
    <row r="829" spans="2:7" ht="27" customHeight="1" x14ac:dyDescent="0.2">
      <c r="B829" s="4"/>
      <c r="C829" s="8">
        <f>SUBTOTAL(9,C681:C828)</f>
        <v>5061</v>
      </c>
      <c r="D829" s="16" t="s">
        <v>815</v>
      </c>
      <c r="E829" s="9">
        <f>SUBTOTAL(9,E681:E828)</f>
        <v>738192241</v>
      </c>
      <c r="F829" s="9">
        <f>SUBTOTAL(9,F681:F828)</f>
        <v>26673017.402350001</v>
      </c>
      <c r="G829" s="9">
        <f>SUBTOTAL(9,G681:G828)</f>
        <v>-711519223.59764993</v>
      </c>
    </row>
    <row r="830" spans="2:7" x14ac:dyDescent="0.2">
      <c r="B830" s="4"/>
      <c r="C830" s="8"/>
      <c r="D830" s="17"/>
      <c r="E830" s="10"/>
      <c r="F830" s="10"/>
      <c r="G830" s="10"/>
    </row>
    <row r="831" spans="2:7" ht="25.5" customHeight="1" x14ac:dyDescent="0.2">
      <c r="B831" s="1"/>
      <c r="C831" s="4"/>
      <c r="D831" s="13" t="s">
        <v>816</v>
      </c>
      <c r="E831" s="1"/>
      <c r="F831" s="1"/>
      <c r="G831" s="1"/>
    </row>
    <row r="832" spans="2:7" ht="27" customHeight="1" x14ac:dyDescent="0.25">
      <c r="B832" s="1"/>
      <c r="C832" s="4"/>
      <c r="D832" s="14" t="s">
        <v>208</v>
      </c>
      <c r="E832" s="1"/>
      <c r="F832" s="1"/>
      <c r="G832" s="1"/>
    </row>
    <row r="833" spans="2:7" ht="14.25" customHeight="1" x14ac:dyDescent="0.2">
      <c r="B833" s="19">
        <v>5603</v>
      </c>
      <c r="C833" s="4"/>
      <c r="D833" s="20" t="s">
        <v>761</v>
      </c>
      <c r="E833" s="1"/>
      <c r="F833" s="1"/>
      <c r="G833" s="1"/>
    </row>
    <row r="834" spans="2:7" x14ac:dyDescent="0.2">
      <c r="C834" s="4">
        <v>80</v>
      </c>
      <c r="D834" s="3" t="s">
        <v>500</v>
      </c>
      <c r="E834" s="5">
        <v>87449</v>
      </c>
      <c r="F834" s="5">
        <v>22.117999999999999</v>
      </c>
      <c r="G834" s="5">
        <v>-87426.881999999998</v>
      </c>
    </row>
    <row r="835" spans="2:7" x14ac:dyDescent="0.2">
      <c r="C835" s="4">
        <v>81</v>
      </c>
      <c r="D835" s="3" t="s">
        <v>501</v>
      </c>
      <c r="E835" s="5">
        <v>0</v>
      </c>
      <c r="F835" s="5">
        <v>-230.06988999999999</v>
      </c>
      <c r="G835" s="5">
        <v>-230.06988999999999</v>
      </c>
    </row>
    <row r="836" spans="2:7" ht="15" customHeight="1" x14ac:dyDescent="0.2">
      <c r="C836" s="7">
        <f>SUBTOTAL(9,C834:C835)</f>
        <v>161</v>
      </c>
      <c r="D836" s="15" t="s">
        <v>762</v>
      </c>
      <c r="E836" s="6">
        <f>SUBTOTAL(9,E834:E835)</f>
        <v>87449</v>
      </c>
      <c r="F836" s="6">
        <f>SUBTOTAL(9,F834:F835)</f>
        <v>-207.95188999999999</v>
      </c>
      <c r="G836" s="6">
        <f>SUBTOTAL(9,G834:G835)</f>
        <v>-87656.951889999997</v>
      </c>
    </row>
    <row r="837" spans="2:7" ht="14.25" customHeight="1" x14ac:dyDescent="0.2">
      <c r="B837" s="19">
        <v>5605</v>
      </c>
      <c r="C837" s="4"/>
      <c r="D837" s="20" t="s">
        <v>763</v>
      </c>
      <c r="E837" s="1"/>
      <c r="F837" s="1"/>
      <c r="G837" s="1"/>
    </row>
    <row r="838" spans="2:7" x14ac:dyDescent="0.2">
      <c r="C838" s="4">
        <v>80</v>
      </c>
      <c r="D838" s="3" t="s">
        <v>502</v>
      </c>
      <c r="E838" s="5">
        <v>847500</v>
      </c>
      <c r="F838" s="5">
        <v>0</v>
      </c>
      <c r="G838" s="5">
        <v>-847500</v>
      </c>
    </row>
    <row r="839" spans="2:7" x14ac:dyDescent="0.2">
      <c r="C839" s="4">
        <v>81</v>
      </c>
      <c r="D839" s="3" t="s">
        <v>503</v>
      </c>
      <c r="E839" s="5">
        <v>200</v>
      </c>
      <c r="F839" s="5">
        <v>3.9646400000000002</v>
      </c>
      <c r="G839" s="5">
        <v>-196.03536</v>
      </c>
    </row>
    <row r="840" spans="2:7" x14ac:dyDescent="0.2">
      <c r="C840" s="4">
        <v>82</v>
      </c>
      <c r="D840" s="3" t="s">
        <v>504</v>
      </c>
      <c r="E840" s="5">
        <v>1341000</v>
      </c>
      <c r="F840" s="5">
        <v>0</v>
      </c>
      <c r="G840" s="5">
        <v>-1341000</v>
      </c>
    </row>
    <row r="841" spans="2:7" x14ac:dyDescent="0.2">
      <c r="C841" s="4">
        <v>83</v>
      </c>
      <c r="D841" s="3" t="s">
        <v>505</v>
      </c>
      <c r="E841" s="5">
        <v>25000</v>
      </c>
      <c r="F841" s="5">
        <v>9168.0698799999991</v>
      </c>
      <c r="G841" s="5">
        <v>-15831.930120000001</v>
      </c>
    </row>
    <row r="842" spans="2:7" x14ac:dyDescent="0.2">
      <c r="C842" s="4">
        <v>84</v>
      </c>
      <c r="D842" s="3" t="s">
        <v>506</v>
      </c>
      <c r="E842" s="5">
        <v>16700</v>
      </c>
      <c r="F842" s="5">
        <v>72.353999999999999</v>
      </c>
      <c r="G842" s="5">
        <v>-16627.646000000001</v>
      </c>
    </row>
    <row r="843" spans="2:7" x14ac:dyDescent="0.2">
      <c r="C843" s="4">
        <v>86</v>
      </c>
      <c r="D843" s="3" t="s">
        <v>507</v>
      </c>
      <c r="E843" s="5">
        <v>100</v>
      </c>
      <c r="F843" s="5">
        <v>0</v>
      </c>
      <c r="G843" s="5">
        <v>-100</v>
      </c>
    </row>
    <row r="844" spans="2:7" ht="15" customHeight="1" x14ac:dyDescent="0.2">
      <c r="C844" s="7">
        <f>SUBTOTAL(9,C838:C843)</f>
        <v>496</v>
      </c>
      <c r="D844" s="15" t="s">
        <v>764</v>
      </c>
      <c r="E844" s="6">
        <f>SUBTOTAL(9,E838:E843)</f>
        <v>2230500</v>
      </c>
      <c r="F844" s="6">
        <f>SUBTOTAL(9,F838:F843)</f>
        <v>9244.3885199999986</v>
      </c>
      <c r="G844" s="6">
        <f>SUBTOTAL(9,G838:G843)</f>
        <v>-2221255.6114800004</v>
      </c>
    </row>
    <row r="845" spans="2:7" ht="14.25" customHeight="1" x14ac:dyDescent="0.2">
      <c r="B845" s="19">
        <v>5607</v>
      </c>
      <c r="C845" s="4"/>
      <c r="D845" s="20" t="s">
        <v>765</v>
      </c>
      <c r="E845" s="1"/>
      <c r="F845" s="1"/>
      <c r="G845" s="1"/>
    </row>
    <row r="846" spans="2:7" x14ac:dyDescent="0.2">
      <c r="C846" s="4">
        <v>80</v>
      </c>
      <c r="D846" s="3" t="s">
        <v>508</v>
      </c>
      <c r="E846" s="5">
        <v>825000</v>
      </c>
      <c r="F846" s="5">
        <v>89175.902549999999</v>
      </c>
      <c r="G846" s="5">
        <v>-735824.09745</v>
      </c>
    </row>
    <row r="847" spans="2:7" ht="15" customHeight="1" x14ac:dyDescent="0.2">
      <c r="C847" s="7">
        <f>SUBTOTAL(9,C846:C846)</f>
        <v>80</v>
      </c>
      <c r="D847" s="15" t="s">
        <v>766</v>
      </c>
      <c r="E847" s="6">
        <f>SUBTOTAL(9,E846:E846)</f>
        <v>825000</v>
      </c>
      <c r="F847" s="6">
        <f>SUBTOTAL(9,F846:F846)</f>
        <v>89175.902549999999</v>
      </c>
      <c r="G847" s="6">
        <f>SUBTOTAL(9,G846:G846)</f>
        <v>-735824.09745</v>
      </c>
    </row>
    <row r="848" spans="2:7" ht="14.25" customHeight="1" x14ac:dyDescent="0.2">
      <c r="B848" s="19">
        <v>5611</v>
      </c>
      <c r="C848" s="4"/>
      <c r="D848" s="20" t="s">
        <v>847</v>
      </c>
      <c r="E848" s="1"/>
      <c r="F848" s="1"/>
      <c r="G848" s="1"/>
    </row>
    <row r="849" spans="2:7" x14ac:dyDescent="0.2">
      <c r="C849" s="4">
        <v>85</v>
      </c>
      <c r="D849" s="3" t="s">
        <v>510</v>
      </c>
      <c r="E849" s="5">
        <v>150000</v>
      </c>
      <c r="F849" s="5">
        <v>0</v>
      </c>
      <c r="G849" s="5">
        <v>-150000</v>
      </c>
    </row>
    <row r="850" spans="2:7" ht="15" customHeight="1" x14ac:dyDescent="0.2">
      <c r="C850" s="7">
        <f>SUBTOTAL(9,C849:C849)</f>
        <v>85</v>
      </c>
      <c r="D850" s="15" t="s">
        <v>848</v>
      </c>
      <c r="E850" s="6">
        <f>SUBTOTAL(9,E849:E849)</f>
        <v>150000</v>
      </c>
      <c r="F850" s="6">
        <f>SUBTOTAL(9,F849:F849)</f>
        <v>0</v>
      </c>
      <c r="G850" s="6">
        <f>SUBTOTAL(9,G849:G849)</f>
        <v>-150000</v>
      </c>
    </row>
    <row r="851" spans="2:7" ht="14.25" customHeight="1" x14ac:dyDescent="0.2">
      <c r="B851" s="19">
        <v>5613</v>
      </c>
      <c r="C851" s="4"/>
      <c r="D851" s="20" t="s">
        <v>767</v>
      </c>
      <c r="E851" s="1"/>
      <c r="F851" s="1"/>
      <c r="G851" s="1"/>
    </row>
    <row r="852" spans="2:7" x14ac:dyDescent="0.2">
      <c r="C852" s="4">
        <v>80</v>
      </c>
      <c r="D852" s="3" t="s">
        <v>508</v>
      </c>
      <c r="E852" s="5">
        <v>14900</v>
      </c>
      <c r="F852" s="5">
        <v>0</v>
      </c>
      <c r="G852" s="5">
        <v>-14900</v>
      </c>
    </row>
    <row r="853" spans="2:7" ht="15" customHeight="1" x14ac:dyDescent="0.2">
      <c r="C853" s="7">
        <f>SUBTOTAL(9,C852:C852)</f>
        <v>80</v>
      </c>
      <c r="D853" s="15" t="s">
        <v>768</v>
      </c>
      <c r="E853" s="6">
        <f>SUBTOTAL(9,E852:E852)</f>
        <v>14900</v>
      </c>
      <c r="F853" s="6">
        <f>SUBTOTAL(9,F852:F852)</f>
        <v>0</v>
      </c>
      <c r="G853" s="6">
        <f>SUBTOTAL(9,G852:G852)</f>
        <v>-14900</v>
      </c>
    </row>
    <row r="854" spans="2:7" ht="14.25" customHeight="1" x14ac:dyDescent="0.2">
      <c r="B854" s="19">
        <v>5615</v>
      </c>
      <c r="C854" s="4"/>
      <c r="D854" s="20" t="s">
        <v>198</v>
      </c>
      <c r="E854" s="1"/>
      <c r="F854" s="1"/>
      <c r="G854" s="1"/>
    </row>
    <row r="855" spans="2:7" x14ac:dyDescent="0.2">
      <c r="C855" s="4">
        <v>80</v>
      </c>
      <c r="D855" s="3" t="s">
        <v>508</v>
      </c>
      <c r="E855" s="5">
        <v>2900000</v>
      </c>
      <c r="F855" s="5">
        <v>247971.55059</v>
      </c>
      <c r="G855" s="5">
        <v>-2652028.4494099999</v>
      </c>
    </row>
    <row r="856" spans="2:7" ht="15" customHeight="1" x14ac:dyDescent="0.2">
      <c r="C856" s="7">
        <f>SUBTOTAL(9,C855:C855)</f>
        <v>80</v>
      </c>
      <c r="D856" s="15" t="s">
        <v>769</v>
      </c>
      <c r="E856" s="6">
        <f>SUBTOTAL(9,E855:E855)</f>
        <v>2900000</v>
      </c>
      <c r="F856" s="6">
        <f>SUBTOTAL(9,F855:F855)</f>
        <v>247971.55059</v>
      </c>
      <c r="G856" s="6">
        <f>SUBTOTAL(9,G855:G855)</f>
        <v>-2652028.4494099999</v>
      </c>
    </row>
    <row r="857" spans="2:7" ht="14.25" customHeight="1" x14ac:dyDescent="0.2">
      <c r="B857" s="19">
        <v>5616</v>
      </c>
      <c r="C857" s="4"/>
      <c r="D857" s="20" t="s">
        <v>770</v>
      </c>
      <c r="E857" s="1"/>
      <c r="F857" s="1"/>
      <c r="G857" s="1"/>
    </row>
    <row r="858" spans="2:7" x14ac:dyDescent="0.2">
      <c r="C858" s="4">
        <v>85</v>
      </c>
      <c r="D858" s="3" t="s">
        <v>509</v>
      </c>
      <c r="E858" s="5">
        <v>443000</v>
      </c>
      <c r="F858" s="5">
        <v>0</v>
      </c>
      <c r="G858" s="5">
        <v>-443000</v>
      </c>
    </row>
    <row r="859" spans="2:7" ht="15" customHeight="1" x14ac:dyDescent="0.2">
      <c r="C859" s="7">
        <f>SUBTOTAL(9,C858:C858)</f>
        <v>85</v>
      </c>
      <c r="D859" s="15" t="s">
        <v>771</v>
      </c>
      <c r="E859" s="6">
        <f>SUBTOTAL(9,E858:E858)</f>
        <v>443000</v>
      </c>
      <c r="F859" s="6">
        <f>SUBTOTAL(9,F858:F858)</f>
        <v>0</v>
      </c>
      <c r="G859" s="6">
        <f>SUBTOTAL(9,G858:G858)</f>
        <v>-443000</v>
      </c>
    </row>
    <row r="860" spans="2:7" ht="14.25" customHeight="1" x14ac:dyDescent="0.2">
      <c r="B860" s="19">
        <v>5617</v>
      </c>
      <c r="C860" s="4"/>
      <c r="D860" s="20" t="s">
        <v>772</v>
      </c>
      <c r="E860" s="1"/>
      <c r="F860" s="1"/>
      <c r="G860" s="1"/>
    </row>
    <row r="861" spans="2:7" x14ac:dyDescent="0.2">
      <c r="C861" s="4">
        <v>80</v>
      </c>
      <c r="D861" s="3" t="s">
        <v>508</v>
      </c>
      <c r="E861" s="5">
        <v>3880231</v>
      </c>
      <c r="F861" s="5">
        <v>345174.37095000001</v>
      </c>
      <c r="G861" s="5">
        <v>-3535056.6290500001</v>
      </c>
    </row>
    <row r="862" spans="2:7" ht="15" customHeight="1" x14ac:dyDescent="0.2">
      <c r="C862" s="7">
        <f>SUBTOTAL(9,C861:C861)</f>
        <v>80</v>
      </c>
      <c r="D862" s="15" t="s">
        <v>773</v>
      </c>
      <c r="E862" s="6">
        <f>SUBTOTAL(9,E861:E861)</f>
        <v>3880231</v>
      </c>
      <c r="F862" s="6">
        <f>SUBTOTAL(9,F861:F861)</f>
        <v>345174.37095000001</v>
      </c>
      <c r="G862" s="6">
        <f>SUBTOTAL(9,G861:G861)</f>
        <v>-3535056.6290500001</v>
      </c>
    </row>
    <row r="863" spans="2:7" ht="14.25" customHeight="1" x14ac:dyDescent="0.2">
      <c r="B863" s="19">
        <v>5619</v>
      </c>
      <c r="C863" s="4"/>
      <c r="D863" s="20" t="s">
        <v>774</v>
      </c>
      <c r="E863" s="1"/>
      <c r="F863" s="1"/>
      <c r="G863" s="1"/>
    </row>
    <row r="864" spans="2:7" x14ac:dyDescent="0.2">
      <c r="C864" s="4">
        <v>80</v>
      </c>
      <c r="D864" s="3" t="s">
        <v>508</v>
      </c>
      <c r="E864" s="5">
        <v>39400</v>
      </c>
      <c r="F864" s="5">
        <v>0</v>
      </c>
      <c r="G864" s="5">
        <v>-39400</v>
      </c>
    </row>
    <row r="865" spans="2:7" ht="15" customHeight="1" x14ac:dyDescent="0.2">
      <c r="C865" s="7">
        <f>SUBTOTAL(9,C864:C864)</f>
        <v>80</v>
      </c>
      <c r="D865" s="15" t="s">
        <v>775</v>
      </c>
      <c r="E865" s="6">
        <f>SUBTOTAL(9,E864:E864)</f>
        <v>39400</v>
      </c>
      <c r="F865" s="6">
        <f>SUBTOTAL(9,F864:F864)</f>
        <v>0</v>
      </c>
      <c r="G865" s="6">
        <f>SUBTOTAL(9,G864:G864)</f>
        <v>-39400</v>
      </c>
    </row>
    <row r="866" spans="2:7" ht="14.25" customHeight="1" x14ac:dyDescent="0.2">
      <c r="B866" s="19">
        <v>5622</v>
      </c>
      <c r="C866" s="4"/>
      <c r="D866" s="20" t="s">
        <v>776</v>
      </c>
      <c r="E866" s="1"/>
      <c r="F866" s="1"/>
      <c r="G866" s="1"/>
    </row>
    <row r="867" spans="2:7" x14ac:dyDescent="0.2">
      <c r="C867" s="4">
        <v>85</v>
      </c>
      <c r="D867" s="3" t="s">
        <v>510</v>
      </c>
      <c r="E867" s="5">
        <v>232000</v>
      </c>
      <c r="F867" s="5">
        <v>0</v>
      </c>
      <c r="G867" s="5">
        <v>-232000</v>
      </c>
    </row>
    <row r="868" spans="2:7" ht="15" customHeight="1" x14ac:dyDescent="0.2">
      <c r="C868" s="7">
        <f>SUBTOTAL(9,C867:C867)</f>
        <v>85</v>
      </c>
      <c r="D868" s="15" t="s">
        <v>777</v>
      </c>
      <c r="E868" s="6">
        <f>SUBTOTAL(9,E867:E867)</f>
        <v>232000</v>
      </c>
      <c r="F868" s="6">
        <f>SUBTOTAL(9,F867:F867)</f>
        <v>0</v>
      </c>
      <c r="G868" s="6">
        <f>SUBTOTAL(9,G867:G867)</f>
        <v>-232000</v>
      </c>
    </row>
    <row r="869" spans="2:7" ht="14.25" customHeight="1" x14ac:dyDescent="0.2">
      <c r="B869" s="19">
        <v>5624</v>
      </c>
      <c r="C869" s="4"/>
      <c r="D869" s="20" t="s">
        <v>778</v>
      </c>
      <c r="E869" s="1"/>
      <c r="F869" s="1"/>
      <c r="G869" s="1"/>
    </row>
    <row r="870" spans="2:7" x14ac:dyDescent="0.2">
      <c r="C870" s="4">
        <v>80</v>
      </c>
      <c r="D870" s="3" t="s">
        <v>508</v>
      </c>
      <c r="E870" s="5">
        <v>4000</v>
      </c>
      <c r="F870" s="5">
        <v>0</v>
      </c>
      <c r="G870" s="5">
        <v>-4000</v>
      </c>
    </row>
    <row r="871" spans="2:7" ht="15" customHeight="1" x14ac:dyDescent="0.2">
      <c r="C871" s="7">
        <f>SUBTOTAL(9,C870:C870)</f>
        <v>80</v>
      </c>
      <c r="D871" s="15" t="s">
        <v>779</v>
      </c>
      <c r="E871" s="6">
        <f>SUBTOTAL(9,E870:E870)</f>
        <v>4000</v>
      </c>
      <c r="F871" s="6">
        <f>SUBTOTAL(9,F870:F870)</f>
        <v>0</v>
      </c>
      <c r="G871" s="6">
        <f>SUBTOTAL(9,G870:G870)</f>
        <v>-4000</v>
      </c>
    </row>
    <row r="872" spans="2:7" ht="14.25" customHeight="1" x14ac:dyDescent="0.2">
      <c r="B872" s="19">
        <v>5625</v>
      </c>
      <c r="C872" s="4"/>
      <c r="D872" s="20" t="s">
        <v>780</v>
      </c>
      <c r="E872" s="1"/>
      <c r="F872" s="1"/>
      <c r="G872" s="1"/>
    </row>
    <row r="873" spans="2:7" x14ac:dyDescent="0.2">
      <c r="C873" s="4">
        <v>80</v>
      </c>
      <c r="D873" s="3" t="s">
        <v>511</v>
      </c>
      <c r="E873" s="5">
        <v>170000</v>
      </c>
      <c r="F873" s="5">
        <v>3335.5602899999999</v>
      </c>
      <c r="G873" s="5">
        <v>-166664.43971000001</v>
      </c>
    </row>
    <row r="874" spans="2:7" x14ac:dyDescent="0.2">
      <c r="C874" s="4">
        <v>81</v>
      </c>
      <c r="D874" s="3" t="s">
        <v>512</v>
      </c>
      <c r="E874" s="5">
        <v>20000</v>
      </c>
      <c r="F874" s="5">
        <v>0</v>
      </c>
      <c r="G874" s="5">
        <v>-20000</v>
      </c>
    </row>
    <row r="875" spans="2:7" x14ac:dyDescent="0.2">
      <c r="C875" s="4">
        <v>85</v>
      </c>
      <c r="D875" s="3" t="s">
        <v>513</v>
      </c>
      <c r="E875" s="5">
        <v>125000</v>
      </c>
      <c r="F875" s="5">
        <v>0</v>
      </c>
      <c r="G875" s="5">
        <v>-125000</v>
      </c>
    </row>
    <row r="876" spans="2:7" ht="15" customHeight="1" x14ac:dyDescent="0.2">
      <c r="C876" s="7">
        <f>SUBTOTAL(9,C873:C875)</f>
        <v>246</v>
      </c>
      <c r="D876" s="15" t="s">
        <v>781</v>
      </c>
      <c r="E876" s="6">
        <f>SUBTOTAL(9,E873:E875)</f>
        <v>315000</v>
      </c>
      <c r="F876" s="6">
        <f>SUBTOTAL(9,F873:F875)</f>
        <v>3335.5602899999999</v>
      </c>
      <c r="G876" s="6">
        <f>SUBTOTAL(9,G873:G875)</f>
        <v>-311664.43971000001</v>
      </c>
    </row>
    <row r="877" spans="2:7" ht="14.25" customHeight="1" x14ac:dyDescent="0.2">
      <c r="B877" s="19">
        <v>5629</v>
      </c>
      <c r="C877" s="4"/>
      <c r="D877" s="20" t="s">
        <v>782</v>
      </c>
      <c r="E877" s="1"/>
      <c r="F877" s="1"/>
      <c r="G877" s="1"/>
    </row>
    <row r="878" spans="2:7" x14ac:dyDescent="0.2">
      <c r="C878" s="4">
        <v>80</v>
      </c>
      <c r="D878" s="3" t="s">
        <v>508</v>
      </c>
      <c r="E878" s="5">
        <v>1800000</v>
      </c>
      <c r="F878" s="5">
        <v>139808.98438000001</v>
      </c>
      <c r="G878" s="5">
        <v>-1660191.01562</v>
      </c>
    </row>
    <row r="879" spans="2:7" ht="15" customHeight="1" x14ac:dyDescent="0.2">
      <c r="C879" s="7">
        <f>SUBTOTAL(9,C878:C878)</f>
        <v>80</v>
      </c>
      <c r="D879" s="15" t="s">
        <v>783</v>
      </c>
      <c r="E879" s="6">
        <f>SUBTOTAL(9,E878:E878)</f>
        <v>1800000</v>
      </c>
      <c r="F879" s="6">
        <f>SUBTOTAL(9,F878:F878)</f>
        <v>139808.98438000001</v>
      </c>
      <c r="G879" s="6">
        <f>SUBTOTAL(9,G878:G878)</f>
        <v>-1660191.01562</v>
      </c>
    </row>
    <row r="880" spans="2:7" ht="14.25" customHeight="1" x14ac:dyDescent="0.2">
      <c r="B880" s="19">
        <v>5631</v>
      </c>
      <c r="C880" s="4"/>
      <c r="D880" s="20" t="s">
        <v>784</v>
      </c>
      <c r="E880" s="1"/>
      <c r="F880" s="1"/>
      <c r="G880" s="1"/>
    </row>
    <row r="881" spans="2:7" x14ac:dyDescent="0.2">
      <c r="C881" s="4">
        <v>85</v>
      </c>
      <c r="D881" s="3" t="s">
        <v>514</v>
      </c>
      <c r="E881" s="5">
        <v>70900</v>
      </c>
      <c r="F881" s="5">
        <v>0</v>
      </c>
      <c r="G881" s="5">
        <v>-70900</v>
      </c>
    </row>
    <row r="882" spans="2:7" x14ac:dyDescent="0.2">
      <c r="C882" s="4">
        <v>86</v>
      </c>
      <c r="D882" s="3" t="s">
        <v>510</v>
      </c>
      <c r="E882" s="5">
        <v>2</v>
      </c>
      <c r="F882" s="5">
        <v>0</v>
      </c>
      <c r="G882" s="5">
        <v>-2</v>
      </c>
    </row>
    <row r="883" spans="2:7" ht="15" customHeight="1" x14ac:dyDescent="0.2">
      <c r="C883" s="7">
        <f>SUBTOTAL(9,C881:C882)</f>
        <v>171</v>
      </c>
      <c r="D883" s="15" t="s">
        <v>785</v>
      </c>
      <c r="E883" s="6">
        <f>SUBTOTAL(9,E881:E882)</f>
        <v>70902</v>
      </c>
      <c r="F883" s="6">
        <f>SUBTOTAL(9,F881:F882)</f>
        <v>0</v>
      </c>
      <c r="G883" s="6">
        <f>SUBTOTAL(9,G881:G882)</f>
        <v>-70902</v>
      </c>
    </row>
    <row r="884" spans="2:7" ht="14.25" customHeight="1" x14ac:dyDescent="0.2">
      <c r="B884" s="19">
        <v>5652</v>
      </c>
      <c r="C884" s="4"/>
      <c r="D884" s="20" t="s">
        <v>786</v>
      </c>
      <c r="E884" s="1"/>
      <c r="F884" s="1"/>
      <c r="G884" s="1"/>
    </row>
    <row r="885" spans="2:7" x14ac:dyDescent="0.2">
      <c r="C885" s="4">
        <v>80</v>
      </c>
      <c r="D885" s="3" t="s">
        <v>508</v>
      </c>
      <c r="E885" s="5">
        <v>630</v>
      </c>
      <c r="F885" s="5">
        <v>30.5</v>
      </c>
      <c r="G885" s="5">
        <v>-599.5</v>
      </c>
    </row>
    <row r="886" spans="2:7" x14ac:dyDescent="0.2">
      <c r="C886" s="4">
        <v>85</v>
      </c>
      <c r="D886" s="3" t="s">
        <v>510</v>
      </c>
      <c r="E886" s="5">
        <v>26000</v>
      </c>
      <c r="F886" s="5">
        <v>0</v>
      </c>
      <c r="G886" s="5">
        <v>-26000</v>
      </c>
    </row>
    <row r="887" spans="2:7" ht="15" customHeight="1" x14ac:dyDescent="0.2">
      <c r="C887" s="7">
        <f>SUBTOTAL(9,C885:C886)</f>
        <v>165</v>
      </c>
      <c r="D887" s="15" t="s">
        <v>787</v>
      </c>
      <c r="E887" s="6">
        <f>SUBTOTAL(9,E885:E886)</f>
        <v>26630</v>
      </c>
      <c r="F887" s="6">
        <f>SUBTOTAL(9,F885:F886)</f>
        <v>30.5</v>
      </c>
      <c r="G887" s="6">
        <f>SUBTOTAL(9,G885:G886)</f>
        <v>-26599.5</v>
      </c>
    </row>
    <row r="888" spans="2:7" ht="14.25" customHeight="1" x14ac:dyDescent="0.2">
      <c r="B888" s="19">
        <v>5656</v>
      </c>
      <c r="C888" s="4"/>
      <c r="D888" s="20" t="s">
        <v>788</v>
      </c>
      <c r="E888" s="1"/>
      <c r="F888" s="1"/>
      <c r="G888" s="1"/>
    </row>
    <row r="889" spans="2:7" x14ac:dyDescent="0.2">
      <c r="C889" s="4">
        <v>85</v>
      </c>
      <c r="D889" s="3" t="s">
        <v>510</v>
      </c>
      <c r="E889" s="5">
        <v>16962219</v>
      </c>
      <c r="F889" s="5">
        <v>0</v>
      </c>
      <c r="G889" s="5">
        <v>-16962219</v>
      </c>
    </row>
    <row r="890" spans="2:7" ht="15" customHeight="1" x14ac:dyDescent="0.2">
      <c r="C890" s="7">
        <f>SUBTOTAL(9,C889:C889)</f>
        <v>85</v>
      </c>
      <c r="D890" s="15" t="s">
        <v>789</v>
      </c>
      <c r="E890" s="6">
        <f>SUBTOTAL(9,E889:E889)</f>
        <v>16962219</v>
      </c>
      <c r="F890" s="6">
        <f>SUBTOTAL(9,F889:F889)</f>
        <v>0</v>
      </c>
      <c r="G890" s="6">
        <f>SUBTOTAL(9,G889:G889)</f>
        <v>-16962219</v>
      </c>
    </row>
    <row r="891" spans="2:7" ht="14.25" customHeight="1" x14ac:dyDescent="0.2">
      <c r="B891" s="19">
        <v>5680</v>
      </c>
      <c r="C891" s="4"/>
      <c r="D891" s="20" t="s">
        <v>790</v>
      </c>
      <c r="E891" s="1"/>
      <c r="F891" s="1"/>
      <c r="G891" s="1"/>
    </row>
    <row r="892" spans="2:7" x14ac:dyDescent="0.2">
      <c r="C892" s="4">
        <v>85</v>
      </c>
      <c r="D892" s="3" t="s">
        <v>510</v>
      </c>
      <c r="E892" s="5">
        <v>336000</v>
      </c>
      <c r="F892" s="5">
        <v>0</v>
      </c>
      <c r="G892" s="5">
        <v>-336000</v>
      </c>
    </row>
    <row r="893" spans="2:7" ht="15" customHeight="1" x14ac:dyDescent="0.2">
      <c r="C893" s="7">
        <f>SUBTOTAL(9,C892:C892)</f>
        <v>85</v>
      </c>
      <c r="D893" s="15" t="s">
        <v>791</v>
      </c>
      <c r="E893" s="6">
        <f>SUBTOTAL(9,E892:E892)</f>
        <v>336000</v>
      </c>
      <c r="F893" s="6">
        <f>SUBTOTAL(9,F892:F892)</f>
        <v>0</v>
      </c>
      <c r="G893" s="6">
        <f>SUBTOTAL(9,G892:G892)</f>
        <v>-336000</v>
      </c>
    </row>
    <row r="894" spans="2:7" ht="14.25" customHeight="1" x14ac:dyDescent="0.2">
      <c r="B894" s="19">
        <v>5685</v>
      </c>
      <c r="C894" s="4"/>
      <c r="D894" s="20" t="s">
        <v>792</v>
      </c>
      <c r="E894" s="1"/>
      <c r="F894" s="1"/>
      <c r="G894" s="1"/>
    </row>
    <row r="895" spans="2:7" x14ac:dyDescent="0.2">
      <c r="C895" s="4">
        <v>85</v>
      </c>
      <c r="D895" s="3" t="s">
        <v>510</v>
      </c>
      <c r="E895" s="5">
        <v>14544000</v>
      </c>
      <c r="F895" s="5">
        <v>0</v>
      </c>
      <c r="G895" s="5">
        <v>-14544000</v>
      </c>
    </row>
    <row r="896" spans="2:7" ht="15" customHeight="1" x14ac:dyDescent="0.2">
      <c r="C896" s="7">
        <f>SUBTOTAL(9,C895:C895)</f>
        <v>85</v>
      </c>
      <c r="D896" s="15" t="s">
        <v>793</v>
      </c>
      <c r="E896" s="6">
        <f>SUBTOTAL(9,E895:E895)</f>
        <v>14544000</v>
      </c>
      <c r="F896" s="6">
        <f>SUBTOTAL(9,F895:F895)</f>
        <v>0</v>
      </c>
      <c r="G896" s="6">
        <f>SUBTOTAL(9,G895:G895)</f>
        <v>-14544000</v>
      </c>
    </row>
    <row r="897" spans="2:7" ht="14.25" customHeight="1" x14ac:dyDescent="0.2">
      <c r="B897" s="19">
        <v>5692</v>
      </c>
      <c r="C897" s="4"/>
      <c r="D897" s="20" t="s">
        <v>794</v>
      </c>
      <c r="E897" s="1"/>
      <c r="F897" s="1"/>
      <c r="G897" s="1"/>
    </row>
    <row r="898" spans="2:7" x14ac:dyDescent="0.2">
      <c r="C898" s="4">
        <v>85</v>
      </c>
      <c r="D898" s="3" t="s">
        <v>510</v>
      </c>
      <c r="E898" s="5">
        <v>112200</v>
      </c>
      <c r="F898" s="5">
        <v>0</v>
      </c>
      <c r="G898" s="5">
        <v>-112200</v>
      </c>
    </row>
    <row r="899" spans="2:7" ht="15" customHeight="1" x14ac:dyDescent="0.2">
      <c r="C899" s="7">
        <f>SUBTOTAL(9,C898:C898)</f>
        <v>85</v>
      </c>
      <c r="D899" s="15" t="s">
        <v>795</v>
      </c>
      <c r="E899" s="6">
        <f>SUBTOTAL(9,E898:E898)</f>
        <v>112200</v>
      </c>
      <c r="F899" s="6">
        <f>SUBTOTAL(9,F898:F898)</f>
        <v>0</v>
      </c>
      <c r="G899" s="6">
        <f>SUBTOTAL(9,G898:G898)</f>
        <v>-112200</v>
      </c>
    </row>
    <row r="900" spans="2:7" ht="14.25" customHeight="1" x14ac:dyDescent="0.2">
      <c r="B900" s="19">
        <v>5693</v>
      </c>
      <c r="C900" s="4"/>
      <c r="D900" s="20" t="s">
        <v>796</v>
      </c>
      <c r="E900" s="1"/>
      <c r="F900" s="1"/>
      <c r="G900" s="1"/>
    </row>
    <row r="901" spans="2:7" x14ac:dyDescent="0.2">
      <c r="C901" s="4">
        <v>85</v>
      </c>
      <c r="D901" s="3" t="s">
        <v>515</v>
      </c>
      <c r="E901" s="5">
        <v>600</v>
      </c>
      <c r="F901" s="5">
        <v>0</v>
      </c>
      <c r="G901" s="5">
        <v>-600</v>
      </c>
    </row>
    <row r="902" spans="2:7" ht="15" customHeight="1" x14ac:dyDescent="0.2">
      <c r="C902" s="7">
        <f>SUBTOTAL(9,C901:C901)</f>
        <v>85</v>
      </c>
      <c r="D902" s="15" t="s">
        <v>797</v>
      </c>
      <c r="E902" s="6">
        <f>SUBTOTAL(9,E901:E901)</f>
        <v>600</v>
      </c>
      <c r="F902" s="6">
        <f>SUBTOTAL(9,F901:F901)</f>
        <v>0</v>
      </c>
      <c r="G902" s="6">
        <f>SUBTOTAL(9,G901:G901)</f>
        <v>-600</v>
      </c>
    </row>
    <row r="903" spans="2:7" ht="27" customHeight="1" x14ac:dyDescent="0.2">
      <c r="B903" s="4"/>
      <c r="C903" s="8">
        <f>SUBTOTAL(9,C832:C902)</f>
        <v>2479</v>
      </c>
      <c r="D903" s="16" t="s">
        <v>817</v>
      </c>
      <c r="E903" s="9">
        <f>SUBTOTAL(9,E832:E902)</f>
        <v>44974031</v>
      </c>
      <c r="F903" s="9">
        <f>SUBTOTAL(9,F832:F902)</f>
        <v>834533.30539000011</v>
      </c>
      <c r="G903" s="9">
        <f>SUBTOTAL(9,G832:G902)</f>
        <v>-44139497.69461</v>
      </c>
    </row>
    <row r="904" spans="2:7" x14ac:dyDescent="0.2">
      <c r="B904" s="4"/>
      <c r="C904" s="8"/>
      <c r="D904" s="17"/>
      <c r="E904" s="10"/>
      <c r="F904" s="10"/>
      <c r="G904" s="10"/>
    </row>
    <row r="905" spans="2:7" ht="25.5" customHeight="1" x14ac:dyDescent="0.2">
      <c r="B905" s="1"/>
      <c r="C905" s="4"/>
      <c r="D905" s="13" t="s">
        <v>244</v>
      </c>
      <c r="E905" s="1"/>
      <c r="F905" s="1"/>
      <c r="G905" s="1"/>
    </row>
    <row r="906" spans="2:7" ht="27" customHeight="1" x14ac:dyDescent="0.25">
      <c r="B906" s="1"/>
      <c r="C906" s="4"/>
      <c r="D906" s="14" t="s">
        <v>208</v>
      </c>
      <c r="E906" s="1"/>
      <c r="F906" s="1"/>
      <c r="G906" s="1"/>
    </row>
    <row r="907" spans="2:7" ht="14.25" customHeight="1" x14ac:dyDescent="0.2">
      <c r="B907" s="19">
        <v>5700</v>
      </c>
      <c r="C907" s="4"/>
      <c r="D907" s="20" t="s">
        <v>798</v>
      </c>
      <c r="E907" s="1"/>
      <c r="F907" s="1"/>
      <c r="G907" s="1"/>
    </row>
    <row r="908" spans="2:7" x14ac:dyDescent="0.2">
      <c r="C908" s="4">
        <v>71</v>
      </c>
      <c r="D908" s="3" t="s">
        <v>516</v>
      </c>
      <c r="E908" s="5">
        <v>144613000</v>
      </c>
      <c r="F908" s="5">
        <v>17593967.34897</v>
      </c>
      <c r="G908" s="5">
        <v>-127019032.65103</v>
      </c>
    </row>
    <row r="909" spans="2:7" x14ac:dyDescent="0.2">
      <c r="C909" s="4">
        <v>72</v>
      </c>
      <c r="D909" s="3" t="s">
        <v>517</v>
      </c>
      <c r="E909" s="5">
        <v>182205000</v>
      </c>
      <c r="F909" s="5">
        <v>28960813.48584</v>
      </c>
      <c r="G909" s="5">
        <v>-153244186.51416001</v>
      </c>
    </row>
    <row r="910" spans="2:7" ht="15" customHeight="1" x14ac:dyDescent="0.2">
      <c r="C910" s="7">
        <f>SUBTOTAL(9,C908:C909)</f>
        <v>143</v>
      </c>
      <c r="D910" s="15" t="s">
        <v>799</v>
      </c>
      <c r="E910" s="6">
        <f>SUBTOTAL(9,E908:E909)</f>
        <v>326818000</v>
      </c>
      <c r="F910" s="6">
        <f>SUBTOTAL(9,F908:F909)</f>
        <v>46554780.834810004</v>
      </c>
      <c r="G910" s="6">
        <f>SUBTOTAL(9,G908:G909)</f>
        <v>-280263219.16518998</v>
      </c>
    </row>
    <row r="911" spans="2:7" ht="14.25" customHeight="1" x14ac:dyDescent="0.2">
      <c r="B911" s="19">
        <v>5701</v>
      </c>
      <c r="C911" s="4"/>
      <c r="D911" s="20" t="s">
        <v>800</v>
      </c>
      <c r="E911" s="1"/>
      <c r="F911" s="1"/>
      <c r="G911" s="1"/>
    </row>
    <row r="912" spans="2:7" x14ac:dyDescent="0.2">
      <c r="C912" s="4">
        <v>71</v>
      </c>
      <c r="D912" s="3" t="s">
        <v>518</v>
      </c>
      <c r="E912" s="5">
        <v>1076827</v>
      </c>
      <c r="F912" s="5">
        <v>10227.923000000001</v>
      </c>
      <c r="G912" s="5">
        <v>-1066599.077</v>
      </c>
    </row>
    <row r="913" spans="2:7" x14ac:dyDescent="0.2">
      <c r="C913" s="4">
        <v>73</v>
      </c>
      <c r="D913" s="3" t="s">
        <v>519</v>
      </c>
      <c r="E913" s="5">
        <v>225000</v>
      </c>
      <c r="F913" s="5">
        <v>18810.473999999998</v>
      </c>
      <c r="G913" s="5">
        <v>-206189.52600000001</v>
      </c>
    </row>
    <row r="914" spans="2:7" x14ac:dyDescent="0.2">
      <c r="C914" s="4">
        <v>80</v>
      </c>
      <c r="D914" s="3" t="s">
        <v>508</v>
      </c>
      <c r="E914" s="5">
        <v>1700</v>
      </c>
      <c r="F914" s="5">
        <v>1.3</v>
      </c>
      <c r="G914" s="5">
        <v>-1698.7</v>
      </c>
    </row>
    <row r="915" spans="2:7" x14ac:dyDescent="0.2">
      <c r="C915" s="4">
        <v>86</v>
      </c>
      <c r="D915" s="3" t="s">
        <v>520</v>
      </c>
      <c r="E915" s="5">
        <v>718000</v>
      </c>
      <c r="F915" s="5">
        <v>117532.03143</v>
      </c>
      <c r="G915" s="5">
        <v>-600467.96857000003</v>
      </c>
    </row>
    <row r="916" spans="2:7" x14ac:dyDescent="0.2">
      <c r="C916" s="4">
        <v>87</v>
      </c>
      <c r="D916" s="3" t="s">
        <v>270</v>
      </c>
      <c r="E916" s="5">
        <v>34600</v>
      </c>
      <c r="F916" s="5">
        <v>3428.8620799999999</v>
      </c>
      <c r="G916" s="5">
        <v>-31171.137920000001</v>
      </c>
    </row>
    <row r="917" spans="2:7" x14ac:dyDescent="0.2">
      <c r="C917" s="4">
        <v>88</v>
      </c>
      <c r="D917" s="3" t="s">
        <v>521</v>
      </c>
      <c r="E917" s="5">
        <v>61000</v>
      </c>
      <c r="F917" s="5">
        <v>4666.6968200000001</v>
      </c>
      <c r="G917" s="5">
        <v>-56333.303180000003</v>
      </c>
    </row>
    <row r="918" spans="2:7" ht="15" customHeight="1" x14ac:dyDescent="0.2">
      <c r="C918" s="7">
        <f>SUBTOTAL(9,C912:C917)</f>
        <v>485</v>
      </c>
      <c r="D918" s="15" t="s">
        <v>801</v>
      </c>
      <c r="E918" s="6">
        <f>SUBTOTAL(9,E912:E917)</f>
        <v>2117127</v>
      </c>
      <c r="F918" s="6">
        <f>SUBTOTAL(9,F912:F917)</f>
        <v>154667.28732999999</v>
      </c>
      <c r="G918" s="6">
        <f>SUBTOTAL(9,G912:G917)</f>
        <v>-1962459.71267</v>
      </c>
    </row>
    <row r="919" spans="2:7" ht="14.25" customHeight="1" x14ac:dyDescent="0.2">
      <c r="B919" s="19">
        <v>5704</v>
      </c>
      <c r="C919" s="4"/>
      <c r="D919" s="20" t="s">
        <v>802</v>
      </c>
      <c r="E919" s="1"/>
      <c r="F919" s="1"/>
      <c r="G919" s="1"/>
    </row>
    <row r="920" spans="2:7" x14ac:dyDescent="0.2">
      <c r="C920" s="4">
        <v>70</v>
      </c>
      <c r="D920" s="3" t="s">
        <v>522</v>
      </c>
      <c r="E920" s="5">
        <v>200000</v>
      </c>
      <c r="F920" s="5">
        <v>14143.71293</v>
      </c>
      <c r="G920" s="5">
        <v>-185856.28706999999</v>
      </c>
    </row>
    <row r="921" spans="2:7" ht="15" customHeight="1" x14ac:dyDescent="0.2">
      <c r="C921" s="7">
        <f>SUBTOTAL(9,C920:C920)</f>
        <v>70</v>
      </c>
      <c r="D921" s="15" t="s">
        <v>803</v>
      </c>
      <c r="E921" s="6">
        <f>SUBTOTAL(9,E920:E920)</f>
        <v>200000</v>
      </c>
      <c r="F921" s="6">
        <f>SUBTOTAL(9,F920:F920)</f>
        <v>14143.71293</v>
      </c>
      <c r="G921" s="6">
        <f>SUBTOTAL(9,G920:G920)</f>
        <v>-185856.28706999999</v>
      </c>
    </row>
    <row r="922" spans="2:7" ht="14.25" customHeight="1" x14ac:dyDescent="0.2">
      <c r="B922" s="19">
        <v>5705</v>
      </c>
      <c r="C922" s="4"/>
      <c r="D922" s="20" t="s">
        <v>804</v>
      </c>
      <c r="E922" s="1"/>
      <c r="F922" s="1"/>
      <c r="G922" s="1"/>
    </row>
    <row r="923" spans="2:7" x14ac:dyDescent="0.2">
      <c r="C923" s="4">
        <v>70</v>
      </c>
      <c r="D923" s="3" t="s">
        <v>523</v>
      </c>
      <c r="E923" s="5">
        <v>23000</v>
      </c>
      <c r="F923" s="5">
        <v>2358.2317699999999</v>
      </c>
      <c r="G923" s="5">
        <v>-20641.768230000001</v>
      </c>
    </row>
    <row r="924" spans="2:7" x14ac:dyDescent="0.2">
      <c r="C924" s="4">
        <v>71</v>
      </c>
      <c r="D924" s="3" t="s">
        <v>524</v>
      </c>
      <c r="E924" s="5">
        <v>800</v>
      </c>
      <c r="F924" s="5">
        <v>54.140590000000003</v>
      </c>
      <c r="G924" s="5">
        <v>-745.85941000000003</v>
      </c>
    </row>
    <row r="925" spans="2:7" ht="15" customHeight="1" x14ac:dyDescent="0.2">
      <c r="C925" s="7">
        <f>SUBTOTAL(9,C923:C924)</f>
        <v>141</v>
      </c>
      <c r="D925" s="15" t="s">
        <v>805</v>
      </c>
      <c r="E925" s="6">
        <f>SUBTOTAL(9,E923:E924)</f>
        <v>23800</v>
      </c>
      <c r="F925" s="6">
        <f>SUBTOTAL(9,F923:F924)</f>
        <v>2412.3723599999998</v>
      </c>
      <c r="G925" s="6">
        <f>SUBTOTAL(9,G923:G924)</f>
        <v>-21387.627640000002</v>
      </c>
    </row>
    <row r="926" spans="2:7" ht="27" customHeight="1" x14ac:dyDescent="0.2">
      <c r="B926" s="4"/>
      <c r="C926" s="8">
        <f>SUBTOTAL(9,C906:C925)</f>
        <v>839</v>
      </c>
      <c r="D926" s="16" t="s">
        <v>245</v>
      </c>
      <c r="E926" s="9">
        <f>SUBTOTAL(9,E906:E925)</f>
        <v>329158927</v>
      </c>
      <c r="F926" s="9">
        <f>SUBTOTAL(9,F906:F925)</f>
        <v>46726004.207429998</v>
      </c>
      <c r="G926" s="9">
        <f>SUBTOTAL(9,G906:G925)</f>
        <v>-282432922.79256999</v>
      </c>
    </row>
    <row r="927" spans="2:7" x14ac:dyDescent="0.2">
      <c r="B927" s="4"/>
      <c r="C927" s="8"/>
      <c r="D927" s="17"/>
      <c r="E927" s="10"/>
      <c r="F927" s="10"/>
      <c r="G927" s="10"/>
    </row>
    <row r="928" spans="2:7" ht="25.5" customHeight="1" x14ac:dyDescent="0.2">
      <c r="B928" s="1"/>
      <c r="C928" s="4"/>
      <c r="D928" s="13" t="s">
        <v>246</v>
      </c>
      <c r="E928" s="1"/>
      <c r="F928" s="1"/>
      <c r="G928" s="1"/>
    </row>
    <row r="929" spans="2:7" ht="27" customHeight="1" x14ac:dyDescent="0.25">
      <c r="B929" s="1"/>
      <c r="C929" s="4"/>
      <c r="D929" s="14" t="s">
        <v>208</v>
      </c>
      <c r="E929" s="1"/>
      <c r="F929" s="1"/>
      <c r="G929" s="1"/>
    </row>
    <row r="930" spans="2:7" ht="14.25" customHeight="1" x14ac:dyDescent="0.2">
      <c r="B930" s="19">
        <v>5800</v>
      </c>
      <c r="C930" s="4"/>
      <c r="D930" s="20" t="s">
        <v>207</v>
      </c>
      <c r="E930" s="1"/>
      <c r="F930" s="1"/>
      <c r="G930" s="1"/>
    </row>
    <row r="931" spans="2:7" x14ac:dyDescent="0.2">
      <c r="C931" s="4">
        <v>50</v>
      </c>
      <c r="D931" s="3" t="s">
        <v>525</v>
      </c>
      <c r="E931" s="5">
        <v>255366019</v>
      </c>
      <c r="F931" s="5">
        <v>0</v>
      </c>
      <c r="G931" s="5">
        <v>-255366019</v>
      </c>
    </row>
    <row r="932" spans="2:7" ht="15" customHeight="1" x14ac:dyDescent="0.2">
      <c r="C932" s="7">
        <f>SUBTOTAL(9,C931:C931)</f>
        <v>50</v>
      </c>
      <c r="D932" s="15" t="s">
        <v>806</v>
      </c>
      <c r="E932" s="6">
        <f>SUBTOTAL(9,E931:E931)</f>
        <v>255366019</v>
      </c>
      <c r="F932" s="6">
        <f>SUBTOTAL(9,F931:F931)</f>
        <v>0</v>
      </c>
      <c r="G932" s="6">
        <f>SUBTOTAL(9,G931:G931)</f>
        <v>-255366019</v>
      </c>
    </row>
    <row r="933" spans="2:7" ht="27" customHeight="1" x14ac:dyDescent="0.2">
      <c r="B933" s="4"/>
      <c r="C933" s="8">
        <f>SUBTOTAL(9,C929:C932)</f>
        <v>50</v>
      </c>
      <c r="D933" s="16" t="s">
        <v>247</v>
      </c>
      <c r="E933" s="9">
        <f>SUBTOTAL(9,E929:E932)</f>
        <v>255366019</v>
      </c>
      <c r="F933" s="9">
        <f>SUBTOTAL(9,F929:F932)</f>
        <v>0</v>
      </c>
      <c r="G933" s="9">
        <f>SUBTOTAL(9,G929:G932)</f>
        <v>-255366019</v>
      </c>
    </row>
    <row r="934" spans="2:7" x14ac:dyDescent="0.2">
      <c r="B934" s="4"/>
      <c r="C934" s="8"/>
      <c r="D934" s="17"/>
      <c r="E934" s="10"/>
      <c r="F934" s="10"/>
      <c r="G934" s="10"/>
    </row>
    <row r="935" spans="2:7" ht="15" customHeight="1" x14ac:dyDescent="0.2">
      <c r="B935" s="4"/>
      <c r="C935" s="8">
        <f>SUBTOTAL(9,C7:C934)</f>
        <v>14180</v>
      </c>
      <c r="D935" s="18" t="s">
        <v>32</v>
      </c>
      <c r="E935" s="11">
        <f>SUBTOTAL(9,E7:E934)</f>
        <v>1678264915</v>
      </c>
      <c r="F935" s="11">
        <f>SUBTOTAL(9,F7:F934)</f>
        <v>166693277.86886999</v>
      </c>
      <c r="G935" s="11">
        <f>SUBTOTAL(9,G7:G934)</f>
        <v>-1511571637.1311295</v>
      </c>
    </row>
    <row r="939" spans="2:7" x14ac:dyDescent="0.2">
      <c r="G939" s="23"/>
    </row>
  </sheetData>
  <pageMargins left="0.74803149606299213" right="0.74803149606299213" top="0.98425196850393704" bottom="0.98425196850393704" header="0.51181102362204722" footer="0.51181102362204722"/>
  <pageSetup paperSize="9" scale="75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_options</vt:lpstr>
      <vt:lpstr>_control</vt:lpstr>
      <vt:lpstr>periodeliste</vt:lpstr>
      <vt:lpstr>inntekter - 201801</vt:lpstr>
    </vt:vector>
  </TitlesOfParts>
  <Company>SSO_sentralt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 Anne A. Lohne</dc:creator>
  <cp:lastModifiedBy>Hjertholm Kristin</cp:lastModifiedBy>
  <cp:lastPrinted>2015-03-19T09:11:11Z</cp:lastPrinted>
  <dcterms:created xsi:type="dcterms:W3CDTF">2007-05-04T12:55:45Z</dcterms:created>
  <dcterms:modified xsi:type="dcterms:W3CDTF">2018-02-26T17:45:11Z</dcterms:modified>
</cp:coreProperties>
</file>