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1D1AAE76-6E1E-48DF-AA23-EBC80CB803F3}" xr6:coauthVersionLast="47" xr6:coauthVersionMax="47" xr10:uidLastSave="{00000000-0000-0000-0000-000000000000}"/>
  <bookViews>
    <workbookView xWindow="1950" yWindow="1950" windowWidth="21600" windowHeight="12645" xr2:uid="{583B449D-B58E-4D20-BA29-8534DC9E70C4}"/>
  </bookViews>
  <sheets>
    <sheet name="Timer til utbetal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4" i="1" l="1"/>
  <c r="E16" i="1"/>
  <c r="E18" i="1"/>
  <c r="E22" i="1"/>
  <c r="E26" i="1" s="1"/>
  <c r="E28" i="1" s="1"/>
  <c r="E36" i="1"/>
  <c r="E38" i="1"/>
  <c r="E40" i="1"/>
  <c r="E30" i="1" l="1"/>
</calcChain>
</file>

<file path=xl/sharedStrings.xml><?xml version="1.0" encoding="utf-8"?>
<sst xmlns="http://schemas.openxmlformats.org/spreadsheetml/2006/main" count="28" uniqueCount="25">
  <si>
    <t>Rimelighetskontroll av påløpt AGA og påløpte feriepenger på påløpt lønn</t>
  </si>
  <si>
    <t>Konto 2915, 2780, 2942</t>
  </si>
  <si>
    <t>Kun for virksomheter med manuell avsetning. Automatisk avsetning fra SAP trenger ikke den kontrollen. Der holder det med dokumentasjonen fra SAP.</t>
  </si>
  <si>
    <t xml:space="preserve">Virksomhet: </t>
  </si>
  <si>
    <t>Periode:</t>
  </si>
  <si>
    <t>Saldo 2915 påløpt lønn</t>
  </si>
  <si>
    <t>Saldo konto 2780 påløpt AGA</t>
  </si>
  <si>
    <t>Saldo 2942 Påløpte feriepenger</t>
  </si>
  <si>
    <t>Saldo hentes fra saldobalansen</t>
  </si>
  <si>
    <t>Rimelighetskontroll av påløpte AGA</t>
  </si>
  <si>
    <t>Saldo 2780</t>
  </si>
  <si>
    <t>Saldo 2915</t>
  </si>
  <si>
    <t>Saldo 2942</t>
  </si>
  <si>
    <t>Andre ytelser som gir AGA</t>
  </si>
  <si>
    <t>Ev andre kontoer det er ført aga grunnlag på</t>
  </si>
  <si>
    <t>Sum AGA-grunnlag</t>
  </si>
  <si>
    <t>AGA-sats (%)</t>
  </si>
  <si>
    <t>Gjennomsnittssats for AGA for virksomheten</t>
  </si>
  <si>
    <t>Beregnet AGA</t>
  </si>
  <si>
    <t>Differanse AGA og beregnet AGA</t>
  </si>
  <si>
    <t>Rimelighetskontroller</t>
  </si>
  <si>
    <t>Differanse AGA-sats</t>
  </si>
  <si>
    <t>Rimelighetskontroll av påløpte feriepenger</t>
  </si>
  <si>
    <t>Beregnet feriepengesats</t>
  </si>
  <si>
    <t>Kommentar til rimelighetskontroll legges inn i konklusjon på avstemmingsgruppen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</si>
</sst>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3657"/>
      <name val="Source Sans Pro"/>
      <family val="2"/>
    </font>
    <font>
      <sz val="11"/>
      <color rgb="FF003657"/>
      <name val="Source Sans Pro"/>
      <family val="2"/>
    </font>
    <font>
      <b/>
      <sz val="11"/>
      <color rgb="FF003657"/>
      <name val="Source Sans Pro"/>
      <family val="2"/>
    </font>
    <font>
      <sz val="14"/>
      <color theme="4"/>
      <name val="Calibri"/>
      <family val="2"/>
      <scheme val="minor"/>
    </font>
    <font>
      <b/>
      <sz val="26"/>
      <color theme="4"/>
      <name val="Source Sans Pro"/>
      <family val="2"/>
    </font>
    <font>
      <b/>
      <sz val="26"/>
      <color rgb="FF003657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/>
    <xf numFmtId="0" fontId="3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left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12" xfId="0" applyBorder="1"/>
    <xf numFmtId="10" fontId="2" fillId="0" borderId="0" xfId="2" applyNumberFormat="1" applyFont="1" applyBorder="1"/>
    <xf numFmtId="0" fontId="2" fillId="0" borderId="0" xfId="0" applyFont="1"/>
    <xf numFmtId="0" fontId="6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0" fillId="0" borderId="0" xfId="1" applyFont="1" applyBorder="1" applyAlignment="1">
      <alignment horizontal="left"/>
    </xf>
    <xf numFmtId="0" fontId="5" fillId="0" borderId="5" xfId="0" applyFont="1" applyBorder="1" applyAlignment="1" applyProtection="1">
      <alignment horizontal="left"/>
      <protection locked="0"/>
    </xf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10" fontId="2" fillId="0" borderId="0" xfId="2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0" fontId="0" fillId="0" borderId="16" xfId="2" applyNumberFormat="1" applyFont="1" applyBorder="1" applyAlignment="1">
      <alignment horizontal="right"/>
    </xf>
    <xf numFmtId="164" fontId="0" fillId="0" borderId="16" xfId="1" applyFont="1" applyBorder="1" applyAlignment="1">
      <alignment horizontal="left"/>
    </xf>
    <xf numFmtId="10" fontId="0" fillId="0" borderId="0" xfId="2" applyNumberFormat="1" applyFont="1" applyAlignment="1">
      <alignment horizontal="left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164" fontId="0" fillId="0" borderId="0" xfId="1" applyFont="1" applyAlignment="1">
      <alignment horizontal="left"/>
    </xf>
    <xf numFmtId="164" fontId="0" fillId="0" borderId="16" xfId="1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</cellXfs>
  <cellStyles count="3">
    <cellStyle name="Komma" xfId="1" builtinId="3"/>
    <cellStyle name="Normal" xfId="0" builtinId="0"/>
    <cellStyle name="Prosent" xfId="2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</xdr:colOff>
      <xdr:row>0</xdr:row>
      <xdr:rowOff>180975</xdr:rowOff>
    </xdr:from>
    <xdr:ext cx="1647825" cy="454838"/>
    <xdr:pic>
      <xdr:nvPicPr>
        <xdr:cNvPr id="2" name="Bilde 1">
          <a:extLst>
            <a:ext uri="{FF2B5EF4-FFF2-40B4-BE49-F238E27FC236}">
              <a16:creationId xmlns:a16="http://schemas.microsoft.com/office/drawing/2014/main" id="{E99A02BD-0221-4E84-B9DB-EBBBE5E6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80975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A74D-5D30-4409-9049-C3F0C9A5DA54}">
  <dimension ref="A1:H45"/>
  <sheetViews>
    <sheetView showGridLines="0" tabSelected="1" zoomScaleNormal="100" workbookViewId="0">
      <selection activeCell="N12" sqref="N12"/>
    </sheetView>
  </sheetViews>
  <sheetFormatPr baseColWidth="10" defaultColWidth="9.140625" defaultRowHeight="15" x14ac:dyDescent="0.25"/>
  <cols>
    <col min="1" max="1" width="23.42578125" customWidth="1"/>
    <col min="2" max="2" width="4.85546875" customWidth="1"/>
    <col min="3" max="3" width="28" customWidth="1"/>
    <col min="4" max="4" width="5.28515625" customWidth="1"/>
    <col min="5" max="5" width="29.85546875" customWidth="1"/>
    <col min="6" max="7" width="5.5703125" customWidth="1"/>
    <col min="8" max="8" width="13.140625" customWidth="1"/>
    <col min="9" max="9" width="3.7109375" customWidth="1"/>
    <col min="10" max="10" width="18.28515625" customWidth="1"/>
    <col min="11" max="11" width="5.42578125" customWidth="1"/>
    <col min="12" max="12" width="15.85546875" customWidth="1"/>
    <col min="13" max="13" width="4.85546875" customWidth="1"/>
    <col min="14" max="14" width="13.85546875" customWidth="1"/>
  </cols>
  <sheetData>
    <row r="1" spans="1:8" ht="34.5" x14ac:dyDescent="0.55000000000000004">
      <c r="A1" s="49" t="s">
        <v>0</v>
      </c>
      <c r="B1" s="47"/>
      <c r="C1" s="46"/>
      <c r="D1" s="46"/>
      <c r="E1" s="45"/>
    </row>
    <row r="2" spans="1:8" ht="34.5" x14ac:dyDescent="0.55000000000000004">
      <c r="A2" s="49" t="s">
        <v>1</v>
      </c>
      <c r="B2" s="47"/>
      <c r="C2" s="49"/>
      <c r="D2" s="46"/>
      <c r="E2" s="45"/>
    </row>
    <row r="3" spans="1:8" ht="18" customHeight="1" x14ac:dyDescent="0.55000000000000004">
      <c r="A3" s="48" t="s">
        <v>2</v>
      </c>
      <c r="B3" s="47"/>
      <c r="C3" s="46"/>
      <c r="D3" s="46"/>
      <c r="E3" s="45"/>
    </row>
    <row r="4" spans="1:8" ht="22.5" customHeight="1" x14ac:dyDescent="0.55000000000000004">
      <c r="A4" s="19" t="s">
        <v>3</v>
      </c>
      <c r="B4" s="47"/>
      <c r="C4" s="46"/>
      <c r="D4" s="46"/>
      <c r="E4" s="45"/>
    </row>
    <row r="5" spans="1:8" x14ac:dyDescent="0.25">
      <c r="A5" s="19" t="s">
        <v>4</v>
      </c>
    </row>
    <row r="6" spans="1:8" x14ac:dyDescent="0.25">
      <c r="A6" s="19"/>
    </row>
    <row r="7" spans="1:8" x14ac:dyDescent="0.25">
      <c r="A7" s="19"/>
    </row>
    <row r="8" spans="1:8" s="43" customFormat="1" x14ac:dyDescent="0.25">
      <c r="A8" s="44" t="s">
        <v>5</v>
      </c>
      <c r="C8" s="44" t="s">
        <v>6</v>
      </c>
      <c r="D8" s="44"/>
      <c r="E8" s="44" t="s">
        <v>7</v>
      </c>
    </row>
    <row r="9" spans="1:8" x14ac:dyDescent="0.25">
      <c r="A9" s="21"/>
      <c r="C9" s="42"/>
      <c r="D9" s="21"/>
      <c r="F9" s="21"/>
      <c r="G9" s="21"/>
      <c r="H9" s="21"/>
    </row>
    <row r="10" spans="1:8" x14ac:dyDescent="0.25">
      <c r="A10" s="36"/>
      <c r="C10" s="41"/>
      <c r="D10" s="23"/>
      <c r="E10" s="36"/>
      <c r="F10" s="40"/>
      <c r="G10" s="40"/>
      <c r="H10" s="44" t="s">
        <v>8</v>
      </c>
    </row>
    <row r="11" spans="1:8" x14ac:dyDescent="0.25">
      <c r="A11" s="19"/>
    </row>
    <row r="12" spans="1:8" x14ac:dyDescent="0.25">
      <c r="A12" s="19" t="s">
        <v>9</v>
      </c>
    </row>
    <row r="13" spans="1:8" x14ac:dyDescent="0.25">
      <c r="A13" s="39"/>
      <c r="B13" s="38"/>
      <c r="C13" s="38"/>
      <c r="D13" s="27"/>
      <c r="E13" s="27"/>
      <c r="F13" s="26"/>
    </row>
    <row r="14" spans="1:8" s="31" customFormat="1" x14ac:dyDescent="0.25">
      <c r="A14" s="15" t="s">
        <v>10</v>
      </c>
      <c r="B14" s="15"/>
      <c r="C14" s="15"/>
      <c r="D14" s="21"/>
      <c r="E14" s="23">
        <f>C10</f>
        <v>0</v>
      </c>
      <c r="F14" s="32"/>
    </row>
    <row r="15" spans="1:8" s="31" customFormat="1" x14ac:dyDescent="0.25">
      <c r="A15" s="24"/>
      <c r="B15" s="15"/>
      <c r="C15" s="15"/>
      <c r="D15" s="21"/>
      <c r="E15" s="23"/>
      <c r="F15" s="32"/>
    </row>
    <row r="16" spans="1:8" s="21" customFormat="1" x14ac:dyDescent="0.25">
      <c r="A16" s="24" t="s">
        <v>11</v>
      </c>
      <c r="B16" s="15"/>
      <c r="C16" s="15"/>
      <c r="E16" s="23">
        <f>A10</f>
        <v>0</v>
      </c>
      <c r="F16" s="32"/>
      <c r="G16" s="31"/>
    </row>
    <row r="17" spans="1:8" s="31" customFormat="1" x14ac:dyDescent="0.25">
      <c r="A17" s="24"/>
      <c r="B17" s="15"/>
      <c r="C17" s="15"/>
      <c r="D17" s="21"/>
      <c r="E17" s="23"/>
      <c r="F17" s="32"/>
    </row>
    <row r="18" spans="1:8" s="31" customFormat="1" x14ac:dyDescent="0.25">
      <c r="A18" s="15" t="s">
        <v>12</v>
      </c>
      <c r="B18" s="15"/>
      <c r="C18" s="15"/>
      <c r="D18" s="21"/>
      <c r="E18" s="23">
        <f>E10</f>
        <v>0</v>
      </c>
      <c r="F18" s="32"/>
      <c r="H18" s="37"/>
    </row>
    <row r="19" spans="1:8" s="31" customFormat="1" x14ac:dyDescent="0.25">
      <c r="A19" s="24"/>
      <c r="B19" s="15"/>
      <c r="C19" s="15"/>
      <c r="D19" s="21"/>
      <c r="E19" s="23"/>
      <c r="F19" s="32"/>
    </row>
    <row r="20" spans="1:8" s="31" customFormat="1" x14ac:dyDescent="0.25">
      <c r="A20" s="24" t="s">
        <v>13</v>
      </c>
      <c r="B20" s="15"/>
      <c r="C20" s="15"/>
      <c r="D20" s="21"/>
      <c r="E20" s="36"/>
      <c r="F20" s="32"/>
      <c r="H20" s="15" t="s">
        <v>14</v>
      </c>
    </row>
    <row r="21" spans="1:8" s="31" customFormat="1" x14ac:dyDescent="0.25">
      <c r="A21" s="24"/>
      <c r="B21" s="15"/>
      <c r="C21" s="15"/>
      <c r="D21" s="21"/>
      <c r="E21" s="23"/>
      <c r="F21" s="32"/>
    </row>
    <row r="22" spans="1:8" s="31" customFormat="1" x14ac:dyDescent="0.25">
      <c r="A22" s="24" t="s">
        <v>15</v>
      </c>
      <c r="B22" s="15"/>
      <c r="C22" s="15"/>
      <c r="D22" s="21"/>
      <c r="E22" s="23">
        <f>E16+E18+E20</f>
        <v>0</v>
      </c>
      <c r="F22" s="32"/>
    </row>
    <row r="23" spans="1:8" s="31" customFormat="1" x14ac:dyDescent="0.25">
      <c r="A23" s="24"/>
      <c r="B23" s="15"/>
      <c r="C23" s="15"/>
      <c r="D23" s="21"/>
      <c r="E23" s="23"/>
      <c r="F23" s="32"/>
    </row>
    <row r="24" spans="1:8" s="31" customFormat="1" x14ac:dyDescent="0.25">
      <c r="A24" s="24" t="s">
        <v>16</v>
      </c>
      <c r="B24" s="15"/>
      <c r="C24" s="15"/>
      <c r="D24" s="21"/>
      <c r="E24" s="35"/>
      <c r="F24" s="32"/>
      <c r="H24" s="15" t="s">
        <v>17</v>
      </c>
    </row>
    <row r="25" spans="1:8" s="31" customFormat="1" x14ac:dyDescent="0.25">
      <c r="A25" s="24"/>
      <c r="B25" s="15"/>
      <c r="C25" s="15"/>
      <c r="D25" s="21"/>
      <c r="E25" s="23"/>
      <c r="F25" s="32"/>
    </row>
    <row r="26" spans="1:8" s="31" customFormat="1" x14ac:dyDescent="0.25">
      <c r="A26" s="24" t="s">
        <v>18</v>
      </c>
      <c r="B26" s="15"/>
      <c r="C26" s="15"/>
      <c r="D26" s="21"/>
      <c r="E26" s="23">
        <f>E22*E24</f>
        <v>0</v>
      </c>
      <c r="F26" s="32"/>
    </row>
    <row r="27" spans="1:8" s="31" customFormat="1" x14ac:dyDescent="0.25">
      <c r="A27" s="24"/>
      <c r="B27" s="15"/>
      <c r="C27" s="15"/>
      <c r="D27" s="21"/>
      <c r="E27" s="23"/>
      <c r="F27" s="32"/>
    </row>
    <row r="28" spans="1:8" s="31" customFormat="1" x14ac:dyDescent="0.25">
      <c r="A28" s="20" t="s">
        <v>19</v>
      </c>
      <c r="B28" s="19"/>
      <c r="C28" s="19"/>
      <c r="D28" s="21"/>
      <c r="E28" s="34">
        <f>E26-E14</f>
        <v>0</v>
      </c>
      <c r="F28" s="32"/>
      <c r="H28" s="15" t="s">
        <v>20</v>
      </c>
    </row>
    <row r="29" spans="1:8" s="31" customFormat="1" x14ac:dyDescent="0.25">
      <c r="A29" s="20"/>
      <c r="B29" s="19"/>
      <c r="C29" s="19"/>
      <c r="E29" s="33"/>
      <c r="F29" s="32"/>
    </row>
    <row r="30" spans="1:8" x14ac:dyDescent="0.25">
      <c r="A30" s="20" t="s">
        <v>21</v>
      </c>
      <c r="B30" s="19"/>
      <c r="C30" s="19"/>
      <c r="E30" s="30" t="e">
        <f>E24-(E14/E22)</f>
        <v>#DIV/0!</v>
      </c>
      <c r="F30" s="16"/>
    </row>
    <row r="31" spans="1:8" x14ac:dyDescent="0.25">
      <c r="A31" s="29"/>
      <c r="B31" s="12"/>
      <c r="C31" s="12"/>
      <c r="D31" s="12"/>
      <c r="E31" s="12"/>
      <c r="F31" s="11"/>
    </row>
    <row r="34" spans="1:8" x14ac:dyDescent="0.25">
      <c r="A34" s="19" t="s">
        <v>22</v>
      </c>
      <c r="B34" s="19"/>
      <c r="C34" s="19"/>
    </row>
    <row r="35" spans="1:8" x14ac:dyDescent="0.25">
      <c r="A35" s="28"/>
      <c r="B35" s="27"/>
      <c r="C35" s="27"/>
      <c r="D35" s="27"/>
      <c r="E35" s="27"/>
      <c r="F35" s="26"/>
    </row>
    <row r="36" spans="1:8" x14ac:dyDescent="0.25">
      <c r="A36" s="24" t="s">
        <v>12</v>
      </c>
      <c r="B36" s="15"/>
      <c r="C36" s="15"/>
      <c r="E36" s="23">
        <f>E10</f>
        <v>0</v>
      </c>
      <c r="F36" s="16"/>
    </row>
    <row r="37" spans="1:8" x14ac:dyDescent="0.25">
      <c r="A37" s="25"/>
      <c r="F37" s="16"/>
    </row>
    <row r="38" spans="1:8" x14ac:dyDescent="0.25">
      <c r="A38" s="24" t="s">
        <v>11</v>
      </c>
      <c r="B38" s="15"/>
      <c r="C38" s="15"/>
      <c r="E38" s="23">
        <f>A10</f>
        <v>0</v>
      </c>
      <c r="F38" s="16"/>
      <c r="H38" s="15"/>
    </row>
    <row r="39" spans="1:8" x14ac:dyDescent="0.25">
      <c r="A39" s="22"/>
      <c r="B39" s="21"/>
      <c r="C39" s="21"/>
      <c r="E39" s="21"/>
      <c r="F39" s="16"/>
      <c r="H39" s="21"/>
    </row>
    <row r="40" spans="1:8" x14ac:dyDescent="0.25">
      <c r="A40" s="20" t="s">
        <v>23</v>
      </c>
      <c r="B40" s="19"/>
      <c r="C40" s="19"/>
      <c r="D40" s="18"/>
      <c r="E40" s="17" t="e">
        <f>E36/E38</f>
        <v>#DIV/0!</v>
      </c>
      <c r="F40" s="16"/>
      <c r="H40" s="15" t="s">
        <v>20</v>
      </c>
    </row>
    <row r="41" spans="1:8" x14ac:dyDescent="0.25">
      <c r="A41" s="14"/>
      <c r="B41" s="13"/>
      <c r="C41" s="13"/>
      <c r="D41" s="12"/>
      <c r="E41" s="12"/>
      <c r="F41" s="11"/>
    </row>
    <row r="43" spans="1:8" x14ac:dyDescent="0.25">
      <c r="A43" s="10"/>
      <c r="B43" s="9"/>
      <c r="C43" s="9"/>
      <c r="D43" s="9"/>
      <c r="E43" s="9"/>
      <c r="F43" s="8"/>
    </row>
    <row r="44" spans="1:8" x14ac:dyDescent="0.25">
      <c r="A44" s="7" t="s">
        <v>24</v>
      </c>
      <c r="B44" s="6"/>
      <c r="C44" s="6"/>
      <c r="D44" s="6"/>
      <c r="F44" s="5"/>
    </row>
    <row r="45" spans="1:8" x14ac:dyDescent="0.25">
      <c r="A45" s="4"/>
      <c r="B45" s="3"/>
      <c r="C45" s="3"/>
      <c r="D45" s="3"/>
      <c r="E45" s="2"/>
      <c r="F45" s="1"/>
    </row>
  </sheetData>
  <conditionalFormatting sqref="A5:A8 C8:G8 B13:C30 A36:C36 A40:C41">
    <cfRule type="cellIs" dxfId="11" priority="11" operator="lessThan">
      <formula>0</formula>
    </cfRule>
  </conditionalFormatting>
  <conditionalFormatting sqref="A11:A30">
    <cfRule type="cellIs" dxfId="10" priority="7" operator="lessThan">
      <formula>0</formula>
    </cfRule>
  </conditionalFormatting>
  <conditionalFormatting sqref="A44">
    <cfRule type="cellIs" dxfId="9" priority="6" operator="lessThan">
      <formula>0</formula>
    </cfRule>
  </conditionalFormatting>
  <conditionalFormatting sqref="A34:C34">
    <cfRule type="cellIs" dxfId="8" priority="8" operator="lessThan">
      <formula>0</formula>
    </cfRule>
  </conditionalFormatting>
  <conditionalFormatting sqref="A38:C38">
    <cfRule type="cellIs" dxfId="7" priority="10" operator="lessThan">
      <formula>0</formula>
    </cfRule>
  </conditionalFormatting>
  <conditionalFormatting sqref="A1:E4">
    <cfRule type="cellIs" dxfId="6" priority="12" operator="lessThan">
      <formula>0</formula>
    </cfRule>
  </conditionalFormatting>
  <conditionalFormatting sqref="H10">
    <cfRule type="cellIs" dxfId="5" priority="1" operator="lessThan">
      <formula>0</formula>
    </cfRule>
  </conditionalFormatting>
  <conditionalFormatting sqref="H20">
    <cfRule type="cellIs" dxfId="4" priority="2" operator="lessThan">
      <formula>0</formula>
    </cfRule>
  </conditionalFormatting>
  <conditionalFormatting sqref="H24">
    <cfRule type="cellIs" dxfId="3" priority="5" operator="lessThan">
      <formula>0</formula>
    </cfRule>
  </conditionalFormatting>
  <conditionalFormatting sqref="H28">
    <cfRule type="cellIs" dxfId="2" priority="4" operator="lessThan">
      <formula>0</formula>
    </cfRule>
  </conditionalFormatting>
  <conditionalFormatting sqref="H38">
    <cfRule type="cellIs" dxfId="1" priority="9" operator="lessThan">
      <formula>0</formula>
    </cfRule>
  </conditionalFormatting>
  <conditionalFormatting sqref="H40">
    <cfRule type="cellIs" dxfId="0" priority="3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3513F-D421-404E-BE2A-C030534DC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D48DF-A01F-475E-B128-03219A652F60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3.xml><?xml version="1.0" encoding="utf-8"?>
<ds:datastoreItem xmlns:ds="http://schemas.openxmlformats.org/officeDocument/2006/customXml" ds:itemID="{8357AC29-7828-42E2-BB3D-83F945F78F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91f966-247e-497b-bee6-09072f7ea02a}" enabled="0" method="" siteId="{1a91f966-247e-497b-bee6-09072f7ea0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Timer til utbetaling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2026-05-21T09:16:40Z</dcterms:created>
  <dcterms:modified xsi:type="dcterms:W3CDTF">2026-06-12T06:39:28Z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