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irfo.sharepoint.com/sites/fag-okonomiregelverket/Delte dokumenter/Statlig regnskapsføring/Maler/Maler Sysselmesteren på Svalbard/2025/"/>
    </mc:Choice>
  </mc:AlternateContent>
  <xr:revisionPtr revIDLastSave="235" documentId="8_{9EF92B0A-6740-4430-8834-ECC9ABBF70D8}" xr6:coauthVersionLast="47" xr6:coauthVersionMax="47" xr10:uidLastSave="{09FC9A4B-BE86-4342-BE78-75A4C584CFFD}"/>
  <bookViews>
    <workbookView xWindow="29820" yWindow="90" windowWidth="28905" windowHeight="20040" xr2:uid="{00000000-000D-0000-FFFF-FFFF00000000}"/>
  </bookViews>
  <sheets>
    <sheet name="Endringer i rapporteringspakken" sheetId="117" r:id="rId1"/>
    <sheet name="Bevilgningsrapportering" sheetId="112" r:id="rId2"/>
    <sheet name="Note A" sheetId="113" r:id="rId3"/>
    <sheet name="Note B" sheetId="114" r:id="rId4"/>
    <sheet name="Note C" sheetId="125" r:id="rId5"/>
    <sheet name="Note D" sheetId="123" r:id="rId6"/>
    <sheet name="Note E" sheetId="119" r:id="rId7"/>
    <sheet name="Note F" sheetId="118" r:id="rId8"/>
    <sheet name="Artskontorapportering  " sheetId="124" r:id="rId9"/>
  </sheets>
  <definedNames>
    <definedName name="_xlnm.Print_Area" localSheetId="3">'Note B'!$A$1:$M$35</definedName>
    <definedName name="_xlnm.Print_Area" localSheetId="7">'Note F'!$A$1:$K$11</definedName>
  </definedNames>
  <calcPr calcId="191028"/>
  <customWorkbookViews>
    <customWorkbookView name="Vibeke Araberg Karlsen - Personlig visning" guid="{E08F6C1E-EA7C-4AAA-84BE-D7F298563247}" mergeInterval="0" personalView="1" maximized="1" windowWidth="1276" windowHeight="852" tabRatio="678" activeSheetId="29"/>
    <customWorkbookView name="Peter Olgyai - Personlig visning" guid="{7AE059DB-4A82-45F3-B3C8-A058B7BDCC5A}" mergeInterval="0" personalView="1" maximized="1" windowWidth="1276" windowHeight="832" tabRatio="678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14" l="1"/>
  <c r="E8" i="114"/>
  <c r="E7" i="114"/>
  <c r="I7" i="114" s="1"/>
  <c r="E6" i="114"/>
  <c r="I6" i="114" s="1"/>
  <c r="E5" i="114"/>
  <c r="I5" i="114" s="1"/>
  <c r="E4" i="114"/>
  <c r="I4" i="114" s="1"/>
  <c r="E3" i="114"/>
  <c r="I3" i="114" s="1"/>
  <c r="E22" i="125"/>
  <c r="D22" i="125"/>
  <c r="F22" i="125" s="1"/>
  <c r="C22" i="125"/>
  <c r="F21" i="125"/>
  <c r="F20" i="125"/>
  <c r="F19" i="125"/>
  <c r="E15" i="125"/>
  <c r="D15" i="125"/>
  <c r="F15" i="125" s="1"/>
  <c r="C15" i="125"/>
  <c r="F14" i="125"/>
  <c r="F13" i="125"/>
  <c r="F12" i="125"/>
  <c r="E8" i="125"/>
  <c r="D8" i="125"/>
  <c r="F8" i="125" s="1"/>
  <c r="C8" i="125"/>
  <c r="F7" i="125"/>
  <c r="F6" i="125"/>
  <c r="F5" i="125"/>
  <c r="G16" i="112" l="1"/>
  <c r="F16" i="112"/>
  <c r="H13" i="112"/>
  <c r="G9" i="112"/>
  <c r="F9" i="112"/>
  <c r="H6" i="112"/>
  <c r="H5" i="112"/>
  <c r="H4" i="112"/>
  <c r="H3" i="112"/>
  <c r="E22" i="123" l="1"/>
  <c r="D56" i="124" l="1"/>
  <c r="C56" i="124"/>
  <c r="D41" i="124"/>
  <c r="C41" i="124"/>
  <c r="D35" i="124"/>
  <c r="C35" i="124"/>
  <c r="D31" i="124"/>
  <c r="C31" i="124"/>
  <c r="D25" i="124"/>
  <c r="D27" i="124" s="1"/>
  <c r="C25" i="124"/>
  <c r="C27" i="124" s="1"/>
  <c r="D19" i="124"/>
  <c r="C19" i="124"/>
  <c r="D13" i="124"/>
  <c r="D15" i="124" s="1"/>
  <c r="D43" i="124" s="1"/>
  <c r="C13" i="124"/>
  <c r="C15" i="124" s="1"/>
  <c r="C43" i="124" s="1"/>
  <c r="D8" i="124"/>
  <c r="C8" i="124"/>
  <c r="D73" i="123"/>
  <c r="C73" i="123"/>
  <c r="D69" i="123"/>
  <c r="C69" i="123"/>
  <c r="D63" i="123"/>
  <c r="C63" i="123"/>
  <c r="D57" i="123"/>
  <c r="C57" i="123"/>
  <c r="D51" i="123"/>
  <c r="D53" i="123" s="1"/>
  <c r="C51" i="123"/>
  <c r="C53" i="123" s="1"/>
  <c r="D46" i="123"/>
  <c r="C46" i="123"/>
  <c r="E33" i="123"/>
  <c r="E19" i="123"/>
  <c r="D65" i="123" l="1"/>
  <c r="C65" i="123"/>
  <c r="E35" i="123"/>
  <c r="C74" i="123"/>
  <c r="D74" i="123"/>
  <c r="D6" i="119" l="1"/>
  <c r="D5" i="119"/>
  <c r="D4" i="119"/>
  <c r="D3" i="119"/>
  <c r="E9" i="118"/>
  <c r="E8" i="118"/>
  <c r="E7" i="118"/>
  <c r="I7" i="118" s="1"/>
  <c r="E6" i="118"/>
  <c r="I6" i="118" s="1"/>
  <c r="E5" i="118"/>
  <c r="I5" i="118" s="1"/>
  <c r="E4" i="118"/>
  <c r="I4" i="118" s="1"/>
  <c r="E3" i="118"/>
  <c r="I3" i="118" s="1"/>
  <c r="G22" i="112" l="1"/>
  <c r="D6" i="113" l="1"/>
  <c r="D5" i="113"/>
  <c r="D4" i="113"/>
  <c r="D3" i="113"/>
  <c r="H36" i="112"/>
  <c r="H35" i="112"/>
  <c r="G24" i="112" l="1"/>
  <c r="G30" i="112" s="1"/>
</calcChain>
</file>

<file path=xl/sharedStrings.xml><?xml version="1.0" encoding="utf-8"?>
<sst xmlns="http://schemas.openxmlformats.org/spreadsheetml/2006/main" count="377" uniqueCount="216">
  <si>
    <t>Utgiftskapittel</t>
  </si>
  <si>
    <t>Kapittelnavn</t>
  </si>
  <si>
    <t>Post</t>
  </si>
  <si>
    <t>Posttekst</t>
  </si>
  <si>
    <t>Note</t>
  </si>
  <si>
    <t>Merutgift (-) og mindreutgift</t>
  </si>
  <si>
    <t>xxxx</t>
  </si>
  <si>
    <t>[Formålet/Virksomheten]</t>
  </si>
  <si>
    <t>xx</t>
  </si>
  <si>
    <t>Driftsutgifter</t>
  </si>
  <si>
    <t>Større utstyrsanskaffelser og vedlikehold</t>
  </si>
  <si>
    <t>Tilskudd</t>
  </si>
  <si>
    <t>Kjøp av aksjer</t>
  </si>
  <si>
    <t>[Virksomhet X(belastningsfullmakt)]</t>
  </si>
  <si>
    <t>Nettoordning, statlig betalt merverdiavgift</t>
  </si>
  <si>
    <t>01</t>
  </si>
  <si>
    <t>Sum utgiftsført</t>
  </si>
  <si>
    <t>Inntektskapittel</t>
  </si>
  <si>
    <t>Samlet tildeling</t>
  </si>
  <si>
    <t>Merinntekt og mindreinntekt (-)</t>
  </si>
  <si>
    <t>Tilfeldige inntekter</t>
  </si>
  <si>
    <t>Ymse</t>
  </si>
  <si>
    <t>Folketrygdens inntekter</t>
  </si>
  <si>
    <t>72</t>
  </si>
  <si>
    <t>Arbeidsgiveravgift</t>
  </si>
  <si>
    <t>Sum inntektsført</t>
  </si>
  <si>
    <t>Netto rapportert til bevilgningsregnskapet</t>
  </si>
  <si>
    <t>Deposita og avsetninger</t>
  </si>
  <si>
    <t>Avsetninger i Svalbardregnskapet</t>
  </si>
  <si>
    <t>Sum netto rapportert direkte i kapitalregnskapet (gjennom S-rapport) til Svalbardregnskapet</t>
  </si>
  <si>
    <t>Sum netto rapportert til bevilgnings- og kapitalregnskapet</t>
  </si>
  <si>
    <t>Kapitalkontoer</t>
  </si>
  <si>
    <t>60xxxxxx</t>
  </si>
  <si>
    <t xml:space="preserve">Norges Bank KK /innbetalinger </t>
  </si>
  <si>
    <t>Norges Bank KK/utbetalinger</t>
  </si>
  <si>
    <t>7xxxxx</t>
  </si>
  <si>
    <t>Endring i mellomværende med statskassen</t>
  </si>
  <si>
    <t>Sum rapportert</t>
  </si>
  <si>
    <t>Beholdninger rapportert til kapitalregnskapet (31.12)</t>
  </si>
  <si>
    <t>Konto</t>
  </si>
  <si>
    <t>Tekst</t>
  </si>
  <si>
    <t>Endring</t>
  </si>
  <si>
    <t>xxxxxx</t>
  </si>
  <si>
    <t>[Aksjer]</t>
  </si>
  <si>
    <t>Mellomværende med statskassen</t>
  </si>
  <si>
    <t>Note A Statsregnskapet - Forklaring av samlet tildeling utgifter</t>
  </si>
  <si>
    <t>Kapittel og post</t>
  </si>
  <si>
    <t xml:space="preserve"> Overført fra i fjor</t>
  </si>
  <si>
    <t>Årets tildelinger</t>
  </si>
  <si>
    <t>Stikkord</t>
  </si>
  <si>
    <t xml:space="preserve"> Merutgift(-)/ mindre utgift</t>
  </si>
  <si>
    <t>Utgiftsført av andre iht. avgitte belastnings-fullmakter(-)</t>
  </si>
  <si>
    <t xml:space="preserve"> Merutgift(-)/ mindreutgift etter avgitte belastnings-fullmakter</t>
  </si>
  <si>
    <t>Merinntekter / mindreinntekter(-) iht. merinntektsfullmakt</t>
  </si>
  <si>
    <t>Omdisponering fra post 01 til 45 eller til post 01/21 fra neste års bevilgning</t>
  </si>
  <si>
    <t>Innsparinger(-)</t>
  </si>
  <si>
    <t>Sum grunnlag for overføring</t>
  </si>
  <si>
    <t>Mulig overførbart beløp beregnet av virksomheten</t>
  </si>
  <si>
    <t>1xxx01/4xxx01</t>
  </si>
  <si>
    <t>[5% av årets tildeling i note A]</t>
  </si>
  <si>
    <t>xxxx21</t>
  </si>
  <si>
    <t>"kan nyttes under post 01"</t>
  </si>
  <si>
    <t>xxxx45</t>
  </si>
  <si>
    <t>"kan overføres"</t>
  </si>
  <si>
    <t>[Sum årets og fjorårets tildeling]</t>
  </si>
  <si>
    <t>xxxx70</t>
  </si>
  <si>
    <t>Ikke aktuell</t>
  </si>
  <si>
    <t>xxxx75</t>
  </si>
  <si>
    <t>"overslagsbevilgning"</t>
  </si>
  <si>
    <t>Spesifisering av netto rapportert direkte i kapitalregnskapet (gjennom S-rapport) til Svalbardregnskapet etter kapittel og post</t>
  </si>
  <si>
    <t>Utgiftskapittel i Svalbardregnskapet</t>
  </si>
  <si>
    <t>0001</t>
  </si>
  <si>
    <t>Tilskudd til Svalbard kirke</t>
  </si>
  <si>
    <t>70</t>
  </si>
  <si>
    <t>0003</t>
  </si>
  <si>
    <t>Tilskudd til Longyearbyen lokalstyre</t>
  </si>
  <si>
    <t>50</t>
  </si>
  <si>
    <t>0004</t>
  </si>
  <si>
    <t>Tilskudd til Svalbard museum</t>
  </si>
  <si>
    <t>0005</t>
  </si>
  <si>
    <t xml:space="preserve">Sysselmesteren (jf. kap. 3005) </t>
  </si>
  <si>
    <t>0006</t>
  </si>
  <si>
    <t>Sysselmesterens transporttjeneste (jf. kap. 3006)</t>
  </si>
  <si>
    <t>0007</t>
  </si>
  <si>
    <t>Tilfeldige utgifter</t>
  </si>
  <si>
    <t>30</t>
  </si>
  <si>
    <r>
      <t xml:space="preserve">Skred- og boligtiltak, </t>
    </r>
    <r>
      <rPr>
        <i/>
        <sz val="10"/>
        <rFont val="Times New Roman"/>
        <family val="1"/>
      </rPr>
      <t>kan overføres</t>
    </r>
  </si>
  <si>
    <t>Diverse tilskudd</t>
  </si>
  <si>
    <t>0009</t>
  </si>
  <si>
    <t>Kulturminnetiltak (jf. kap. 3009)</t>
  </si>
  <si>
    <t>0011</t>
  </si>
  <si>
    <t>Direktoratet for mineralforvaltning med Bergmeisteren for Svalbard</t>
  </si>
  <si>
    <t>0017</t>
  </si>
  <si>
    <t>Norsk Polarinstitutt - refusjon</t>
  </si>
  <si>
    <t>Refusjon</t>
  </si>
  <si>
    <t>0018</t>
  </si>
  <si>
    <t>Navigasjonsinnretninger</t>
  </si>
  <si>
    <t>Drift og vedlikehold</t>
  </si>
  <si>
    <t>Nyanlegg og større vedlikehold, aerolykter og maritime fyr</t>
  </si>
  <si>
    <t>0019</t>
  </si>
  <si>
    <t>Meteorologisk institutt – husleie Bjørnøya og Hopen</t>
  </si>
  <si>
    <t>0020</t>
  </si>
  <si>
    <t xml:space="preserve">Statsbygg, Svalbard </t>
  </si>
  <si>
    <t>0022</t>
  </si>
  <si>
    <t xml:space="preserve">Skattekontoret, Svalbard (jf. kap. 3022) </t>
  </si>
  <si>
    <t>Sum utgiftsført i Svalbardregnskapet</t>
  </si>
  <si>
    <t>Inntektskapittel i Svalbardregnskapet</t>
  </si>
  <si>
    <t>Sysselmesteren (jf. kap. 0005)</t>
  </si>
  <si>
    <t>Diverse inntekter</t>
  </si>
  <si>
    <t>02</t>
  </si>
  <si>
    <t>Refusjoner m.v.</t>
  </si>
  <si>
    <t>Sysselmesteren transporttjeneste (jf. kap. 0006)</t>
  </si>
  <si>
    <t>Leieinntekter fra private</t>
  </si>
  <si>
    <t>Refusjoner fra det offentlige</t>
  </si>
  <si>
    <t>Kulturminnetiltak (jf. kap. 0009)</t>
  </si>
  <si>
    <t>Skattekontoret, Svalbard (jf. kap. 0022)</t>
  </si>
  <si>
    <t>Skatter og avgifter</t>
  </si>
  <si>
    <t>Skatter m.m.</t>
  </si>
  <si>
    <t>Utførselsavgift</t>
  </si>
  <si>
    <t>Utmålsgebyr, årsavgift</t>
  </si>
  <si>
    <t>Tilskudd fra statsbudsjettet</t>
  </si>
  <si>
    <t>Sum inntektsført i Svalbardregnskapet</t>
  </si>
  <si>
    <t>Spesifisering av netto rapportert direkte i kapitalregnskaet (gjennom S-rapport) til Svalbardregnskapet etter art</t>
  </si>
  <si>
    <t>2024</t>
  </si>
  <si>
    <t>Driftsinntekter rapportert til Svalbardregnskapet</t>
  </si>
  <si>
    <t>Innbetalinger fra gebyrer</t>
  </si>
  <si>
    <t>Innbetalinger fra tilskudd og overføringer</t>
  </si>
  <si>
    <t>Salgs- og leieinnbetalinger</t>
  </si>
  <si>
    <t>Andre innbetalinger</t>
  </si>
  <si>
    <t>Sum innbetalinger fra drift</t>
  </si>
  <si>
    <t>Driftsutgifter rapportert til Svalbardregnskapet</t>
  </si>
  <si>
    <t xml:space="preserve">Utbetalinger til lønn </t>
  </si>
  <si>
    <t>Andre utbetalinger til  drift</t>
  </si>
  <si>
    <t>Sum utbetalinger til drift</t>
  </si>
  <si>
    <t>Netto rapporterte driftsutgifter</t>
  </si>
  <si>
    <t>Investerings- og finansinntekter rapportert til Svalbardregnskapet</t>
  </si>
  <si>
    <t>Innbetaling av finansinntekter</t>
  </si>
  <si>
    <t>Sum investerings- og finansinntekter</t>
  </si>
  <si>
    <t>Investerings- og finansutgifter rapportert til Svalbardregnskapet</t>
  </si>
  <si>
    <t>Utbetaling til investeringer</t>
  </si>
  <si>
    <t>Utbetaling til kjøp av aksjer</t>
  </si>
  <si>
    <t>Utbetaling av finansutgifter</t>
  </si>
  <si>
    <t>Sum investerings- og finansutgifter</t>
  </si>
  <si>
    <t>Netto rapporterte investerings- og finansutgifter</t>
  </si>
  <si>
    <t>Innkrevingsvirksomhet og andre overføringer til Svalbardregnskapet</t>
  </si>
  <si>
    <t>Innbetaling av skatter, avgifter, gebyrer m.m.</t>
  </si>
  <si>
    <t>Sum innkrevingsvirksomhet og andre overføringer til Svalbardregnskapet</t>
  </si>
  <si>
    <t>Tilskuddsforvaltning og andre overføringer fra Svalbardregnskapet</t>
  </si>
  <si>
    <t>Utbetalinger av tilskudd og stønader</t>
  </si>
  <si>
    <t>Sum tilskuddsforvaltning og andre overføringer fra Svalbardregnskapet</t>
  </si>
  <si>
    <t>Sum netto rapportert direkte i kapitalregnskapet (gjennom S-rapport) til Svalbardregnskapet etter art</t>
  </si>
  <si>
    <t>Maks.  overførbart beløp *</t>
  </si>
  <si>
    <t>*Maksimalt beløp som kan overføres er 5% av årets bevilgning på driftspostene 01-29, unntatt post 24 eller sum av de siste to års bevilgning for poster med stikkordet "kan overføres". Se årlig rundskriv R-2 for mer detaljert informasjon om overføring av ubrukte bevilgninger.</t>
  </si>
  <si>
    <t>Driftsinntekter rapportert til bevilgningsregnskapet</t>
  </si>
  <si>
    <t>Driftsutgifter rapportert til bevilgningsregnskapet</t>
  </si>
  <si>
    <t>Investerings- og finansinntekter rapportert til bevilgningsregnskapet</t>
  </si>
  <si>
    <t>Investerings- og finansutgifter rapportert til bevilgningsregnskapet</t>
  </si>
  <si>
    <t>5,8B</t>
  </si>
  <si>
    <t>Innkrevingsvirksomhet og andre overføringer til staten*</t>
  </si>
  <si>
    <t>Sum innkrevingsvirksomhet og andre overføringer til staten</t>
  </si>
  <si>
    <t>Tilskuddsforvaltning og andre overføringer fra staten*</t>
  </si>
  <si>
    <t>Sum tilskuddsforvaltning og andre overføringer fra staten</t>
  </si>
  <si>
    <t>Inntekter og utgifter rapportert på felleskapitler **</t>
  </si>
  <si>
    <t>Gruppelivsforsikring konto 1985 (ref. kap. 5309, inntekt)</t>
  </si>
  <si>
    <t>Arbeidsgiveravgift konto 1986 (ref. kap. 5700, inntekt)</t>
  </si>
  <si>
    <t>Nettoføringsordning for merverdiavgift konto 1987 (ref. kap. 1633, utgift)</t>
  </si>
  <si>
    <t xml:space="preserve">Netto rapporterte utgifter på felleskapitler </t>
  </si>
  <si>
    <t xml:space="preserve">Netto rapportert til bevilgnings- og kapitalregnskapet </t>
  </si>
  <si>
    <t>Oversikt over mellomværende med statskassen ***</t>
  </si>
  <si>
    <t>Eiendeler og gjeld</t>
  </si>
  <si>
    <t>Fordringer på ansatte</t>
  </si>
  <si>
    <t>Kontanter</t>
  </si>
  <si>
    <t>Bankkontoer med statlige midler utenfor Norges Bank</t>
  </si>
  <si>
    <t>Skyldig skattetrekk og andre trekk</t>
  </si>
  <si>
    <t>Skyldige offentlige avgifter</t>
  </si>
  <si>
    <t>Avsatt pensjonspremie til Statens pensjonskasse****</t>
  </si>
  <si>
    <t>Mottatte forskuddsbetalinger</t>
  </si>
  <si>
    <t>Lønn (negativ netto, for mye utbetalt lønn m.m.)</t>
  </si>
  <si>
    <t>Differanser på bank og uidentifiserte utbetalinger</t>
  </si>
  <si>
    <t>Sum mellomværende med statskassen</t>
  </si>
  <si>
    <t>Samlet tildeling **</t>
  </si>
  <si>
    <t>Postert på avgitte belastnings fullmakter*</t>
  </si>
  <si>
    <t>Avvik fra tildeling</t>
  </si>
  <si>
    <t>Note D del I</t>
  </si>
  <si>
    <t>Regnskap 2025</t>
  </si>
  <si>
    <t>Note D del II</t>
  </si>
  <si>
    <t>2025</t>
  </si>
  <si>
    <t>Note C Oversikt over binding på framtidige års bevilgninger</t>
  </si>
  <si>
    <t>Avtaler om leie av kontorlokaler</t>
  </si>
  <si>
    <t>Årlig leiebeløp</t>
  </si>
  <si>
    <t>Av neste års bevilgning</t>
  </si>
  <si>
    <t>Av senere års bevilgning</t>
  </si>
  <si>
    <t>Samlet binding på framtidige års bevilgninger</t>
  </si>
  <si>
    <t>Varighet inntil 1 år</t>
  </si>
  <si>
    <t xml:space="preserve">Varighet 1-5 år </t>
  </si>
  <si>
    <t>Varighet over 5 år</t>
  </si>
  <si>
    <t>Totalt</t>
  </si>
  <si>
    <t>Andre vesentlige leieavtaler*</t>
  </si>
  <si>
    <t>Varighet 1-5 år</t>
  </si>
  <si>
    <t>Vesentlige avtaler om kjøp av tjenester</t>
  </si>
  <si>
    <t>Årlig beløp</t>
  </si>
  <si>
    <t xml:space="preserve">*Andre vesentlige leieavtaler gjelder …... </t>
  </si>
  <si>
    <t>Oppstilling av bevilgningsrapportering, 31.12.2025</t>
  </si>
  <si>
    <t>D</t>
  </si>
  <si>
    <t>Note B Forklaring til brukte fullmakter og beregning av mulig overførbart beløp til neste år</t>
  </si>
  <si>
    <t xml:space="preserve"> Merutgift(-)/ mindreutgift</t>
  </si>
  <si>
    <t xml:space="preserve"> Merutgift(-)/ mindreutgift etter avgitte belastningsfullmakter</t>
  </si>
  <si>
    <t xml:space="preserve">Sum grunnlag for overføring </t>
  </si>
  <si>
    <t>Maks. overførbart beløp *</t>
  </si>
  <si>
    <t>Mulig overførbart beløp beregnet av virksomheten**</t>
  </si>
  <si>
    <t>*Maksimalt beløp som kan overføres er 5% av årets bevilgning på driftspostene 01-29, unntatt post 24 eller sum av de siste to års bevilgning for poster med stikkordet "kan overføres". Se årlig rundskriv R-2 for mer informasjon om overføring av ubrukte bevilgninger.</t>
  </si>
  <si>
    <t>**Se årlig rundskriv R-2 for mer informasjon om mulig overførbart beløp.</t>
  </si>
  <si>
    <t>Note E Svalbardregnskapet - Forklaring av samlet tildeling utgifter</t>
  </si>
  <si>
    <t>Note F Svalbardregnskapet - Forklaring til brukte fullmakter og beregning av mulig overførbart beløp til neste år</t>
  </si>
  <si>
    <t>Oppstilling av artskontorapporteringen 31.12.2025</t>
  </si>
  <si>
    <t>Gjenværende varighet per 31.12.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</si>
</sst>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.00_);_(* \(#,##0.00\);_(* &quot;-&quot;??_);_(@_)"/>
    <numFmt numFmtId="166" formatCode="_(* #,##0_);_(* \(#,##0\);_(* &quot;-&quot;??_);_(@_)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0"/>
      <color rgb="FF00B050"/>
      <name val="Times New Roman"/>
      <family val="1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strike/>
      <sz val="10"/>
      <name val="Times New Roman"/>
      <family val="1"/>
    </font>
    <font>
      <i/>
      <sz val="10"/>
      <color theme="1"/>
      <name val="Times New Roman"/>
      <family val="1"/>
    </font>
    <font>
      <sz val="11"/>
      <name val="Calibri"/>
      <family val="2"/>
    </font>
    <font>
      <sz val="10"/>
      <name val="Calibri"/>
      <family val="2"/>
    </font>
    <font>
      <sz val="10"/>
      <color theme="0" tint="-0.34998626667073579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color rgb="FF00B050"/>
      <name val="Times New Roman"/>
      <family val="1"/>
    </font>
    <font>
      <i/>
      <sz val="10"/>
      <color rgb="FF00B050"/>
      <name val="Times New Roman"/>
      <family val="1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i/>
      <sz val="10"/>
      <color rgb="FF00B050"/>
      <name val="Times New Roman"/>
      <family val="1"/>
    </font>
    <font>
      <strike/>
      <sz val="10"/>
      <color rgb="FF00B050"/>
      <name val="Times New Roman"/>
      <family val="1"/>
    </font>
    <font>
      <sz val="12"/>
      <name val="Times New Roman"/>
      <family val="1"/>
    </font>
    <font>
      <sz val="11"/>
      <name val="Arial"/>
      <family val="2"/>
    </font>
    <font>
      <sz val="9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85">
    <xf numFmtId="0" fontId="0" fillId="0" borderId="0"/>
    <xf numFmtId="165" fontId="16" fillId="0" borderId="0" applyFont="0" applyFill="0" applyBorder="0" applyAlignment="0" applyProtection="0"/>
    <xf numFmtId="0" fontId="18" fillId="0" borderId="0"/>
    <xf numFmtId="0" fontId="19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3" borderId="0" applyNumberFormat="0" applyBorder="0" applyAlignment="0" applyProtection="0"/>
    <xf numFmtId="0" fontId="23" fillId="20" borderId="1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1" applyNumberFormat="0" applyAlignment="0" applyProtection="0"/>
    <xf numFmtId="0" fontId="31" fillId="0" borderId="6" applyNumberFormat="0" applyFill="0" applyAlignment="0" applyProtection="0"/>
    <xf numFmtId="0" fontId="32" fillId="22" borderId="0" applyNumberFormat="0" applyBorder="0" applyAlignment="0" applyProtection="0"/>
    <xf numFmtId="0" fontId="18" fillId="23" borderId="7" applyNumberFormat="0" applyFont="0" applyAlignment="0" applyProtection="0"/>
    <xf numFmtId="0" fontId="33" fillId="20" borderId="8" applyNumberFormat="0" applyAlignment="0" applyProtection="0"/>
    <xf numFmtId="0" fontId="34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5" fillId="0" borderId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165" fontId="18" fillId="0" borderId="0" applyFont="0" applyFill="0" applyBorder="0" applyAlignment="0" applyProtection="0"/>
    <xf numFmtId="0" fontId="15" fillId="0" borderId="0"/>
    <xf numFmtId="0" fontId="16" fillId="0" borderId="0"/>
    <xf numFmtId="0" fontId="16" fillId="0" borderId="0"/>
    <xf numFmtId="0" fontId="18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3" fillId="20" borderId="1" applyNumberFormat="0" applyAlignment="0" applyProtection="0"/>
    <xf numFmtId="0" fontId="22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30" fillId="7" borderId="1" applyNumberFormat="0" applyAlignment="0" applyProtection="0"/>
    <xf numFmtId="0" fontId="31" fillId="0" borderId="6" applyNumberFormat="0" applyFill="0" applyAlignment="0" applyProtection="0"/>
    <xf numFmtId="0" fontId="24" fillId="21" borderId="2" applyNumberFormat="0" applyAlignment="0" applyProtection="0"/>
    <xf numFmtId="0" fontId="18" fillId="23" borderId="7" applyNumberFormat="0" applyFont="0" applyAlignment="0" applyProtection="0"/>
    <xf numFmtId="0" fontId="19" fillId="0" borderId="0"/>
    <xf numFmtId="0" fontId="32" fillId="22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0" fillId="0" borderId="9" applyNumberFormat="0" applyFill="0" applyAlignment="0" applyProtection="0"/>
    <xf numFmtId="165" fontId="18" fillId="0" borderId="0" applyFont="0" applyFill="0" applyBorder="0" applyAlignment="0" applyProtection="0"/>
    <xf numFmtId="0" fontId="33" fillId="20" borderId="8" applyNumberFormat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35" fillId="0" borderId="0" applyNumberFormat="0" applyFill="0" applyBorder="0" applyAlignment="0" applyProtection="0"/>
    <xf numFmtId="164" fontId="1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25" borderId="0" applyNumberFormat="0" applyBorder="0" applyAlignment="0" applyProtection="0"/>
    <xf numFmtId="0" fontId="14" fillId="24" borderId="0" applyNumberFormat="0" applyBorder="0" applyAlignment="0" applyProtection="0"/>
    <xf numFmtId="0" fontId="14" fillId="0" borderId="0"/>
    <xf numFmtId="0" fontId="16" fillId="0" borderId="0"/>
    <xf numFmtId="0" fontId="16" fillId="0" borderId="0"/>
    <xf numFmtId="0" fontId="16" fillId="23" borderId="7" applyNumberFormat="0" applyFont="0" applyAlignment="0" applyProtection="0"/>
    <xf numFmtId="0" fontId="13" fillId="24" borderId="0" applyNumberFormat="0" applyBorder="0" applyAlignment="0" applyProtection="0"/>
    <xf numFmtId="0" fontId="13" fillId="0" borderId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165" fontId="16" fillId="0" borderId="0" applyFont="0" applyFill="0" applyBorder="0" applyAlignment="0" applyProtection="0"/>
    <xf numFmtId="0" fontId="13" fillId="0" borderId="0"/>
    <xf numFmtId="0" fontId="16" fillId="0" borderId="0"/>
    <xf numFmtId="0" fontId="16" fillId="23" borderId="7" applyNumberFormat="0" applyFont="0" applyAlignment="0" applyProtection="0"/>
    <xf numFmtId="165" fontId="16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25" borderId="0" applyNumberFormat="0" applyBorder="0" applyAlignment="0" applyProtection="0"/>
    <xf numFmtId="0" fontId="13" fillId="24" borderId="0" applyNumberFormat="0" applyBorder="0" applyAlignment="0" applyProtection="0"/>
    <xf numFmtId="0" fontId="13" fillId="0" borderId="0"/>
    <xf numFmtId="0" fontId="12" fillId="0" borderId="0"/>
    <xf numFmtId="164" fontId="12" fillId="0" borderId="0" applyFont="0" applyFill="0" applyBorder="0" applyAlignment="0" applyProtection="0"/>
    <xf numFmtId="0" fontId="36" fillId="0" borderId="0"/>
    <xf numFmtId="0" fontId="11" fillId="24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25" borderId="0" applyNumberFormat="0" applyBorder="0" applyAlignment="0" applyProtection="0"/>
    <xf numFmtId="0" fontId="11" fillId="24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25" borderId="0" applyNumberFormat="0" applyBorder="0" applyAlignment="0" applyProtection="0"/>
    <xf numFmtId="0" fontId="11" fillId="24" borderId="0" applyNumberFormat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0" fontId="16" fillId="0" borderId="0"/>
    <xf numFmtId="0" fontId="10" fillId="24" borderId="0" applyNumberFormat="0" applyBorder="0" applyAlignment="0" applyProtection="0"/>
    <xf numFmtId="0" fontId="10" fillId="0" borderId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0" borderId="0"/>
    <xf numFmtId="0" fontId="10" fillId="24" borderId="0" applyNumberFormat="0" applyBorder="0" applyAlignment="0" applyProtection="0"/>
    <xf numFmtId="0" fontId="10" fillId="0" borderId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24" borderId="0" applyNumberFormat="0" applyBorder="0" applyAlignment="0" applyProtection="0"/>
    <xf numFmtId="0" fontId="10" fillId="0" borderId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0" borderId="0"/>
    <xf numFmtId="0" fontId="10" fillId="24" borderId="0" applyNumberFormat="0" applyBorder="0" applyAlignment="0" applyProtection="0"/>
    <xf numFmtId="0" fontId="10" fillId="0" borderId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46" fillId="26" borderId="0" applyNumberFormat="0" applyBorder="0" applyAlignment="0" applyProtection="0"/>
    <xf numFmtId="0" fontId="8" fillId="0" borderId="0"/>
    <xf numFmtId="0" fontId="8" fillId="0" borderId="0"/>
    <xf numFmtId="0" fontId="7" fillId="0" borderId="0"/>
    <xf numFmtId="0" fontId="16" fillId="0" borderId="0"/>
    <xf numFmtId="0" fontId="6" fillId="24" borderId="0" applyNumberFormat="0" applyBorder="0" applyAlignment="0" applyProtection="0"/>
    <xf numFmtId="0" fontId="6" fillId="0" borderId="0"/>
    <xf numFmtId="165" fontId="16" fillId="0" borderId="0" applyFont="0" applyFill="0" applyBorder="0" applyAlignment="0" applyProtection="0"/>
    <xf numFmtId="0" fontId="1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24" borderId="0" applyNumberFormat="0" applyBorder="0" applyAlignment="0" applyProtection="0"/>
    <xf numFmtId="0" fontId="5" fillId="42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25" borderId="0" applyNumberFormat="0" applyBorder="0" applyAlignment="0" applyProtection="0"/>
    <xf numFmtId="0" fontId="5" fillId="43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46" fillId="31" borderId="0" applyNumberFormat="0" applyBorder="0" applyAlignment="0" applyProtection="0"/>
    <xf numFmtId="0" fontId="46" fillId="34" borderId="0" applyNumberFormat="0" applyBorder="0" applyAlignment="0" applyProtection="0"/>
    <xf numFmtId="0" fontId="46" fillId="37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4" borderId="0" applyNumberFormat="0" applyBorder="0" applyAlignment="0" applyProtection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0" fontId="4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2" fillId="24" borderId="0" applyNumberFormat="0" applyBorder="0" applyAlignment="0" applyProtection="0"/>
    <xf numFmtId="0" fontId="1" fillId="0" borderId="0"/>
  </cellStyleXfs>
  <cellXfs count="370">
    <xf numFmtId="0" fontId="0" fillId="0" borderId="0" xfId="0"/>
    <xf numFmtId="0" fontId="16" fillId="0" borderId="0" xfId="106"/>
    <xf numFmtId="166" fontId="0" fillId="0" borderId="0" xfId="1" applyNumberFormat="1" applyFont="1"/>
    <xf numFmtId="165" fontId="0" fillId="0" borderId="0" xfId="1" applyFont="1"/>
    <xf numFmtId="0" fontId="42" fillId="0" borderId="11" xfId="199" applyFont="1" applyFill="1" applyBorder="1"/>
    <xf numFmtId="0" fontId="37" fillId="0" borderId="0" xfId="199" applyFont="1" applyFill="1" applyBorder="1" applyAlignment="1">
      <alignment horizontal="right" vertical="top" wrapText="1"/>
    </xf>
    <xf numFmtId="0" fontId="37" fillId="0" borderId="0" xfId="199" applyFont="1" applyFill="1" applyBorder="1" applyAlignment="1">
      <alignment horizontal="center" vertical="top" wrapText="1"/>
    </xf>
    <xf numFmtId="0" fontId="42" fillId="0" borderId="18" xfId="199" applyFont="1" applyFill="1" applyBorder="1" applyAlignment="1">
      <alignment horizontal="right" vertical="top" wrapText="1"/>
    </xf>
    <xf numFmtId="0" fontId="42" fillId="0" borderId="11" xfId="199" applyFont="1" applyFill="1" applyBorder="1" applyAlignment="1">
      <alignment horizontal="right" vertical="top" wrapText="1"/>
    </xf>
    <xf numFmtId="0" fontId="42" fillId="0" borderId="11" xfId="199" applyFont="1" applyFill="1" applyBorder="1" applyAlignment="1">
      <alignment horizontal="left" vertical="top" wrapText="1"/>
    </xf>
    <xf numFmtId="0" fontId="42" fillId="0" borderId="11" xfId="199" applyFont="1" applyFill="1" applyBorder="1" applyAlignment="1">
      <alignment horizontal="center" vertical="top" wrapText="1"/>
    </xf>
    <xf numFmtId="0" fontId="42" fillId="0" borderId="20" xfId="199" applyFont="1" applyFill="1" applyBorder="1" applyAlignment="1">
      <alignment horizontal="left" vertical="top" wrapText="1"/>
    </xf>
    <xf numFmtId="0" fontId="42" fillId="0" borderId="23" xfId="199" applyFont="1" applyFill="1" applyBorder="1" applyAlignment="1">
      <alignment horizontal="right" vertical="top" wrapText="1"/>
    </xf>
    <xf numFmtId="0" fontId="42" fillId="0" borderId="16" xfId="199" applyFont="1" applyFill="1" applyBorder="1" applyAlignment="1">
      <alignment horizontal="right" vertical="top" wrapText="1"/>
    </xf>
    <xf numFmtId="0" fontId="42" fillId="0" borderId="16" xfId="199" applyFont="1" applyFill="1" applyBorder="1" applyAlignment="1">
      <alignment horizontal="center" vertical="top" wrapText="1"/>
    </xf>
    <xf numFmtId="0" fontId="42" fillId="0" borderId="16" xfId="199" applyFont="1" applyFill="1" applyBorder="1" applyAlignment="1">
      <alignment horizontal="left" vertical="top" wrapText="1"/>
    </xf>
    <xf numFmtId="0" fontId="42" fillId="0" borderId="15" xfId="199" applyFont="1" applyFill="1" applyBorder="1" applyAlignment="1">
      <alignment vertical="top" wrapText="1"/>
    </xf>
    <xf numFmtId="0" fontId="53" fillId="0" borderId="0" xfId="0" applyFont="1"/>
    <xf numFmtId="0" fontId="37" fillId="0" borderId="0" xfId="203" applyFont="1"/>
    <xf numFmtId="0" fontId="16" fillId="0" borderId="0" xfId="203"/>
    <xf numFmtId="0" fontId="43" fillId="0" borderId="15" xfId="203" applyFont="1" applyBorder="1"/>
    <xf numFmtId="0" fontId="37" fillId="0" borderId="16" xfId="203" applyFont="1" applyBorder="1"/>
    <xf numFmtId="49" fontId="37" fillId="0" borderId="16" xfId="203" applyNumberFormat="1" applyFont="1" applyBorder="1" applyAlignment="1">
      <alignment horizontal="center"/>
    </xf>
    <xf numFmtId="0" fontId="37" fillId="0" borderId="16" xfId="203" applyFont="1" applyBorder="1" applyAlignment="1">
      <alignment horizontal="left"/>
    </xf>
    <xf numFmtId="3" fontId="37" fillId="0" borderId="16" xfId="203" applyNumberFormat="1" applyFont="1" applyBorder="1" applyAlignment="1">
      <alignment horizontal="right"/>
    </xf>
    <xf numFmtId="49" fontId="37" fillId="0" borderId="0" xfId="203" applyNumberFormat="1" applyFont="1" applyAlignment="1">
      <alignment horizontal="center" vertical="top"/>
    </xf>
    <xf numFmtId="0" fontId="37" fillId="0" borderId="0" xfId="203" applyFont="1" applyAlignment="1">
      <alignment vertical="top" wrapText="1"/>
    </xf>
    <xf numFmtId="0" fontId="37" fillId="0" borderId="0" xfId="203" applyFont="1" applyAlignment="1">
      <alignment horizontal="left" vertical="top"/>
    </xf>
    <xf numFmtId="3" fontId="37" fillId="0" borderId="0" xfId="203" applyNumberFormat="1" applyFont="1" applyAlignment="1">
      <alignment horizontal="right"/>
    </xf>
    <xf numFmtId="0" fontId="37" fillId="0" borderId="13" xfId="203" applyFont="1" applyBorder="1"/>
    <xf numFmtId="49" fontId="37" fillId="0" borderId="0" xfId="203" applyNumberFormat="1" applyFont="1" applyAlignment="1">
      <alignment horizontal="center"/>
    </xf>
    <xf numFmtId="0" fontId="37" fillId="0" borderId="0" xfId="203" applyFont="1" applyAlignment="1">
      <alignment horizontal="left"/>
    </xf>
    <xf numFmtId="0" fontId="37" fillId="0" borderId="14" xfId="203" applyFont="1" applyBorder="1" applyAlignment="1">
      <alignment horizontal="left"/>
    </xf>
    <xf numFmtId="0" fontId="37" fillId="0" borderId="10" xfId="203" applyFont="1" applyBorder="1"/>
    <xf numFmtId="49" fontId="37" fillId="0" borderId="10" xfId="203" applyNumberFormat="1" applyFont="1" applyBorder="1" applyAlignment="1">
      <alignment horizontal="center"/>
    </xf>
    <xf numFmtId="0" fontId="37" fillId="0" borderId="10" xfId="203" applyFont="1" applyBorder="1" applyAlignment="1">
      <alignment horizontal="left"/>
    </xf>
    <xf numFmtId="3" fontId="37" fillId="0" borderId="10" xfId="203" applyNumberFormat="1" applyFont="1" applyBorder="1" applyAlignment="1">
      <alignment horizontal="right"/>
    </xf>
    <xf numFmtId="0" fontId="40" fillId="0" borderId="13" xfId="204" applyFont="1" applyFill="1" applyBorder="1"/>
    <xf numFmtId="0" fontId="37" fillId="0" borderId="0" xfId="204" applyFont="1" applyFill="1" applyBorder="1" applyAlignment="1"/>
    <xf numFmtId="0" fontId="37" fillId="0" borderId="0" xfId="204" applyFont="1" applyFill="1" applyBorder="1"/>
    <xf numFmtId="3" fontId="37" fillId="0" borderId="0" xfId="204" applyNumberFormat="1" applyFont="1" applyFill="1" applyBorder="1" applyAlignment="1">
      <alignment horizontal="right"/>
    </xf>
    <xf numFmtId="3" fontId="37" fillId="0" borderId="17" xfId="204" applyNumberFormat="1" applyFont="1" applyFill="1" applyBorder="1" applyAlignment="1">
      <alignment horizontal="right"/>
    </xf>
    <xf numFmtId="3" fontId="16" fillId="0" borderId="0" xfId="203" applyNumberFormat="1"/>
    <xf numFmtId="0" fontId="41" fillId="0" borderId="0" xfId="203" applyFont="1"/>
    <xf numFmtId="3" fontId="37" fillId="0" borderId="0" xfId="203" applyNumberFormat="1" applyFont="1"/>
    <xf numFmtId="0" fontId="37" fillId="0" borderId="13" xfId="203" applyFont="1" applyBorder="1" applyAlignment="1">
      <alignment horizontal="left"/>
    </xf>
    <xf numFmtId="0" fontId="37" fillId="0" borderId="0" xfId="203" applyFont="1" applyAlignment="1">
      <alignment horizontal="center" vertical="center"/>
    </xf>
    <xf numFmtId="3" fontId="37" fillId="27" borderId="19" xfId="203" applyNumberFormat="1" applyFont="1" applyFill="1" applyBorder="1" applyAlignment="1">
      <alignment horizontal="right"/>
    </xf>
    <xf numFmtId="0" fontId="47" fillId="0" borderId="0" xfId="204" applyFont="1" applyFill="1" applyBorder="1" applyAlignment="1"/>
    <xf numFmtId="0" fontId="47" fillId="0" borderId="0" xfId="204" applyFont="1" applyFill="1" applyBorder="1"/>
    <xf numFmtId="0" fontId="47" fillId="0" borderId="13" xfId="205" applyFont="1" applyBorder="1" applyAlignment="1">
      <alignment horizontal="left"/>
    </xf>
    <xf numFmtId="0" fontId="47" fillId="0" borderId="0" xfId="205" applyFont="1"/>
    <xf numFmtId="3" fontId="47" fillId="0" borderId="0" xfId="205" applyNumberFormat="1" applyFont="1" applyAlignment="1">
      <alignment horizontal="center"/>
    </xf>
    <xf numFmtId="0" fontId="47" fillId="0" borderId="0" xfId="205" applyFont="1" applyAlignment="1">
      <alignment horizontal="center"/>
    </xf>
    <xf numFmtId="3" fontId="37" fillId="0" borderId="0" xfId="205" applyNumberFormat="1" applyFont="1" applyAlignment="1">
      <alignment horizontal="right"/>
    </xf>
    <xf numFmtId="0" fontId="37" fillId="0" borderId="17" xfId="203" applyFont="1" applyBorder="1" applyAlignment="1">
      <alignment horizontal="right"/>
    </xf>
    <xf numFmtId="0" fontId="37" fillId="0" borderId="0" xfId="205" applyFont="1"/>
    <xf numFmtId="0" fontId="37" fillId="0" borderId="17" xfId="205" applyFont="1" applyBorder="1"/>
    <xf numFmtId="0" fontId="17" fillId="0" borderId="0" xfId="203" applyFont="1"/>
    <xf numFmtId="0" fontId="40" fillId="0" borderId="0" xfId="203" applyFont="1"/>
    <xf numFmtId="0" fontId="40" fillId="0" borderId="0" xfId="203" applyFont="1" applyAlignment="1">
      <alignment horizontal="right"/>
    </xf>
    <xf numFmtId="166" fontId="42" fillId="0" borderId="0" xfId="203" applyNumberFormat="1" applyFont="1" applyAlignment="1">
      <alignment horizontal="right"/>
    </xf>
    <xf numFmtId="0" fontId="37" fillId="0" borderId="0" xfId="205" applyFont="1" applyAlignment="1">
      <alignment horizontal="right"/>
    </xf>
    <xf numFmtId="0" fontId="42" fillId="0" borderId="13" xfId="203" applyFont="1" applyBorder="1"/>
    <xf numFmtId="0" fontId="42" fillId="0" borderId="0" xfId="203" applyFont="1"/>
    <xf numFmtId="0" fontId="42" fillId="0" borderId="20" xfId="203" applyFont="1" applyBorder="1"/>
    <xf numFmtId="0" fontId="42" fillId="0" borderId="11" xfId="205" applyFont="1" applyBorder="1"/>
    <xf numFmtId="0" fontId="42" fillId="0" borderId="11" xfId="203" applyFont="1" applyBorder="1"/>
    <xf numFmtId="0" fontId="42" fillId="0" borderId="11" xfId="203" applyFont="1" applyBorder="1" applyAlignment="1">
      <alignment horizontal="right"/>
    </xf>
    <xf numFmtId="0" fontId="42" fillId="0" borderId="18" xfId="203" applyFont="1" applyBorder="1" applyAlignment="1">
      <alignment horizontal="right"/>
    </xf>
    <xf numFmtId="166" fontId="17" fillId="0" borderId="0" xfId="203" applyNumberFormat="1" applyFont="1"/>
    <xf numFmtId="0" fontId="53" fillId="0" borderId="0" xfId="205" applyFont="1"/>
    <xf numFmtId="3" fontId="37" fillId="0" borderId="17" xfId="205" applyNumberFormat="1" applyFont="1" applyBorder="1" applyAlignment="1">
      <alignment horizontal="right"/>
    </xf>
    <xf numFmtId="3" fontId="37" fillId="0" borderId="10" xfId="205" applyNumberFormat="1" applyFont="1" applyBorder="1" applyAlignment="1">
      <alignment horizontal="right"/>
    </xf>
    <xf numFmtId="3" fontId="37" fillId="0" borderId="19" xfId="205" applyNumberFormat="1" applyFont="1" applyBorder="1" applyAlignment="1">
      <alignment horizontal="right"/>
    </xf>
    <xf numFmtId="166" fontId="16" fillId="0" borderId="0" xfId="203" applyNumberFormat="1"/>
    <xf numFmtId="0" fontId="39" fillId="0" borderId="0" xfId="207" applyFont="1" applyAlignment="1">
      <alignment horizontal="left" vertical="distributed"/>
    </xf>
    <xf numFmtId="0" fontId="42" fillId="0" borderId="20" xfId="203" applyFont="1" applyBorder="1" applyAlignment="1">
      <alignment vertical="center" wrapText="1"/>
    </xf>
    <xf numFmtId="0" fontId="42" fillId="0" borderId="15" xfId="203" applyFont="1" applyBorder="1" applyAlignment="1">
      <alignment horizontal="center" vertical="center" wrapText="1"/>
    </xf>
    <xf numFmtId="0" fontId="42" fillId="0" borderId="27" xfId="203" applyFont="1" applyBorder="1" applyAlignment="1">
      <alignment horizontal="center" vertical="center" wrapText="1"/>
    </xf>
    <xf numFmtId="0" fontId="42" fillId="0" borderId="26" xfId="203" applyFont="1" applyBorder="1" applyAlignment="1">
      <alignment horizontal="center" vertical="center" wrapText="1"/>
    </xf>
    <xf numFmtId="3" fontId="37" fillId="0" borderId="26" xfId="203" applyNumberFormat="1" applyFont="1" applyBorder="1" applyAlignment="1">
      <alignment horizontal="right"/>
    </xf>
    <xf numFmtId="3" fontId="37" fillId="0" borderId="15" xfId="203" applyNumberFormat="1" applyFont="1" applyBorder="1" applyAlignment="1">
      <alignment horizontal="right"/>
    </xf>
    <xf numFmtId="3" fontId="37" fillId="0" borderId="25" xfId="203" applyNumberFormat="1" applyFont="1" applyBorder="1" applyAlignment="1">
      <alignment horizontal="right"/>
    </xf>
    <xf numFmtId="3" fontId="37" fillId="0" borderId="24" xfId="203" applyNumberFormat="1" applyFont="1" applyBorder="1" applyAlignment="1">
      <alignment horizontal="right"/>
    </xf>
    <xf numFmtId="0" fontId="39" fillId="0" borderId="10" xfId="207" applyFont="1" applyBorder="1" applyAlignment="1">
      <alignment horizontal="left" vertical="distributed"/>
    </xf>
    <xf numFmtId="0" fontId="37" fillId="0" borderId="27" xfId="203" applyFont="1" applyBorder="1" applyAlignment="1">
      <alignment horizontal="center" vertical="center" wrapText="1"/>
    </xf>
    <xf numFmtId="0" fontId="37" fillId="28" borderId="27" xfId="203" applyFont="1" applyFill="1" applyBorder="1" applyAlignment="1">
      <alignment horizontal="center" vertical="center" wrapText="1"/>
    </xf>
    <xf numFmtId="3" fontId="37" fillId="28" borderId="13" xfId="203" applyNumberFormat="1" applyFont="1" applyFill="1" applyBorder="1" applyAlignment="1">
      <alignment horizontal="left"/>
    </xf>
    <xf numFmtId="0" fontId="16" fillId="0" borderId="25" xfId="203" applyBorder="1" applyAlignment="1">
      <alignment wrapText="1"/>
    </xf>
    <xf numFmtId="0" fontId="51" fillId="0" borderId="0" xfId="203" applyFont="1" applyAlignment="1">
      <alignment vertical="center" wrapText="1"/>
    </xf>
    <xf numFmtId="0" fontId="51" fillId="0" borderId="0" xfId="203" applyFont="1" applyAlignment="1">
      <alignment vertical="center"/>
    </xf>
    <xf numFmtId="3" fontId="37" fillId="0" borderId="13" xfId="203" applyNumberFormat="1" applyFont="1" applyBorder="1" applyAlignment="1">
      <alignment horizontal="right"/>
    </xf>
    <xf numFmtId="3" fontId="37" fillId="0" borderId="13" xfId="151" applyNumberFormat="1" applyFont="1" applyBorder="1" applyAlignment="1">
      <alignment horizontal="left"/>
    </xf>
    <xf numFmtId="3" fontId="37" fillId="0" borderId="25" xfId="151" applyNumberFormat="1" applyFont="1" applyBorder="1" applyAlignment="1">
      <alignment horizontal="left"/>
    </xf>
    <xf numFmtId="3" fontId="37" fillId="0" borderId="24" xfId="151" applyNumberFormat="1" applyFont="1" applyBorder="1" applyAlignment="1">
      <alignment horizontal="left"/>
    </xf>
    <xf numFmtId="3" fontId="40" fillId="0" borderId="13" xfId="151" applyNumberFormat="1" applyFont="1" applyBorder="1" applyAlignment="1">
      <alignment horizontal="left"/>
    </xf>
    <xf numFmtId="3" fontId="40" fillId="0" borderId="24" xfId="151" applyNumberFormat="1" applyFont="1" applyBorder="1" applyAlignment="1">
      <alignment horizontal="left"/>
    </xf>
    <xf numFmtId="3" fontId="37" fillId="0" borderId="0" xfId="151" applyNumberFormat="1" applyFont="1"/>
    <xf numFmtId="3" fontId="37" fillId="0" borderId="10" xfId="151" applyNumberFormat="1" applyFont="1" applyBorder="1"/>
    <xf numFmtId="3" fontId="37" fillId="0" borderId="13" xfId="151" applyNumberFormat="1" applyFont="1" applyBorder="1"/>
    <xf numFmtId="3" fontId="37" fillId="0" borderId="14" xfId="151" applyNumberFormat="1" applyFont="1" applyBorder="1"/>
    <xf numFmtId="3" fontId="37" fillId="27" borderId="10" xfId="151" applyNumberFormat="1" applyFont="1" applyFill="1" applyBorder="1" applyAlignment="1">
      <alignment horizontal="right"/>
    </xf>
    <xf numFmtId="3" fontId="37" fillId="27" borderId="24" xfId="151" applyNumberFormat="1" applyFont="1" applyFill="1" applyBorder="1" applyAlignment="1">
      <alignment horizontal="right"/>
    </xf>
    <xf numFmtId="3" fontId="37" fillId="27" borderId="25" xfId="151" applyNumberFormat="1" applyFont="1" applyFill="1" applyBorder="1" applyAlignment="1">
      <alignment horizontal="right"/>
    </xf>
    <xf numFmtId="3" fontId="37" fillId="0" borderId="25" xfId="151" applyNumberFormat="1" applyFont="1" applyBorder="1" applyAlignment="1">
      <alignment horizontal="right"/>
    </xf>
    <xf numFmtId="3" fontId="37" fillId="0" borderId="0" xfId="151" applyNumberFormat="1" applyFont="1" applyAlignment="1">
      <alignment horizontal="right"/>
    </xf>
    <xf numFmtId="3" fontId="37" fillId="27" borderId="0" xfId="151" applyNumberFormat="1" applyFont="1" applyFill="1" applyAlignment="1">
      <alignment horizontal="right"/>
    </xf>
    <xf numFmtId="3" fontId="37" fillId="0" borderId="25" xfId="151" applyNumberFormat="1" applyFont="1" applyBorder="1" applyAlignment="1">
      <alignment horizontal="center"/>
    </xf>
    <xf numFmtId="0" fontId="16" fillId="0" borderId="0" xfId="203" applyAlignment="1">
      <alignment vertical="top" wrapText="1"/>
    </xf>
    <xf numFmtId="0" fontId="16" fillId="0" borderId="0" xfId="0" applyFont="1"/>
    <xf numFmtId="0" fontId="16" fillId="0" borderId="0" xfId="203" applyAlignment="1">
      <alignment wrapText="1"/>
    </xf>
    <xf numFmtId="0" fontId="51" fillId="0" borderId="0" xfId="203" applyFont="1"/>
    <xf numFmtId="0" fontId="47" fillId="0" borderId="16" xfId="204" applyFont="1" applyFill="1" applyBorder="1" applyAlignment="1"/>
    <xf numFmtId="0" fontId="47" fillId="0" borderId="16" xfId="204" applyFont="1" applyFill="1" applyBorder="1"/>
    <xf numFmtId="0" fontId="54" fillId="0" borderId="0" xfId="204" applyFont="1" applyFill="1" applyBorder="1" applyAlignment="1"/>
    <xf numFmtId="0" fontId="54" fillId="0" borderId="0" xfId="204" applyFont="1" applyFill="1" applyBorder="1"/>
    <xf numFmtId="0" fontId="54" fillId="0" borderId="0" xfId="203" applyFont="1"/>
    <xf numFmtId="0" fontId="54" fillId="0" borderId="13" xfId="203" applyFont="1" applyBorder="1" applyAlignment="1">
      <alignment horizontal="left"/>
    </xf>
    <xf numFmtId="3" fontId="54" fillId="0" borderId="0" xfId="204" applyNumberFormat="1" applyFont="1" applyFill="1" applyBorder="1" applyAlignment="1">
      <alignment horizontal="right"/>
    </xf>
    <xf numFmtId="0" fontId="17" fillId="0" borderId="0" xfId="0" applyFont="1"/>
    <xf numFmtId="0" fontId="37" fillId="0" borderId="0" xfId="203" applyFont="1" applyAlignment="1">
      <alignment horizontal="right"/>
    </xf>
    <xf numFmtId="0" fontId="42" fillId="0" borderId="15" xfId="199" applyFont="1" applyFill="1" applyBorder="1" applyAlignment="1">
      <alignment horizontal="left" vertical="top"/>
    </xf>
    <xf numFmtId="0" fontId="42" fillId="0" borderId="16" xfId="199" applyFont="1" applyFill="1" applyBorder="1" applyAlignment="1">
      <alignment vertical="top"/>
    </xf>
    <xf numFmtId="0" fontId="48" fillId="0" borderId="16" xfId="199" applyFont="1" applyFill="1" applyBorder="1" applyAlignment="1">
      <alignment horizontal="left" vertical="top" wrapText="1"/>
    </xf>
    <xf numFmtId="0" fontId="40" fillId="0" borderId="20" xfId="203" applyFont="1" applyBorder="1" applyAlignment="1">
      <alignment horizontal="left"/>
    </xf>
    <xf numFmtId="0" fontId="37" fillId="0" borderId="11" xfId="203" applyFont="1" applyBorder="1"/>
    <xf numFmtId="3" fontId="37" fillId="0" borderId="11" xfId="205" applyNumberFormat="1" applyFont="1" applyBorder="1" applyAlignment="1">
      <alignment horizontal="right"/>
    </xf>
    <xf numFmtId="0" fontId="37" fillId="0" borderId="18" xfId="203" applyFont="1" applyBorder="1" applyAlignment="1">
      <alignment horizontal="right"/>
    </xf>
    <xf numFmtId="0" fontId="47" fillId="0" borderId="13" xfId="203" applyFont="1" applyBorder="1"/>
    <xf numFmtId="0" fontId="56" fillId="0" borderId="0" xfId="0" applyFont="1"/>
    <xf numFmtId="0" fontId="42" fillId="0" borderId="20" xfId="199" applyFont="1" applyFill="1" applyBorder="1" applyAlignment="1">
      <alignment vertical="top" wrapText="1"/>
    </xf>
    <xf numFmtId="0" fontId="37" fillId="0" borderId="14" xfId="203" applyFont="1" applyBorder="1"/>
    <xf numFmtId="0" fontId="37" fillId="0" borderId="15" xfId="203" applyFont="1" applyBorder="1" applyAlignment="1">
      <alignment horizontal="left"/>
    </xf>
    <xf numFmtId="4" fontId="16" fillId="0" borderId="0" xfId="0" applyNumberFormat="1" applyFont="1"/>
    <xf numFmtId="0" fontId="58" fillId="0" borderId="13" xfId="203" applyFont="1" applyBorder="1"/>
    <xf numFmtId="0" fontId="45" fillId="0" borderId="0" xfId="204" applyFont="1" applyFill="1" applyBorder="1" applyAlignment="1"/>
    <xf numFmtId="0" fontId="45" fillId="0" borderId="0" xfId="204" applyFont="1" applyFill="1" applyBorder="1"/>
    <xf numFmtId="0" fontId="45" fillId="0" borderId="0" xfId="203" applyFont="1"/>
    <xf numFmtId="3" fontId="45" fillId="0" borderId="0" xfId="204" applyNumberFormat="1" applyFont="1" applyFill="1" applyBorder="1" applyAlignment="1">
      <alignment horizontal="right"/>
    </xf>
    <xf numFmtId="0" fontId="45" fillId="0" borderId="14" xfId="203" applyFont="1" applyBorder="1" applyAlignment="1">
      <alignment horizontal="left"/>
    </xf>
    <xf numFmtId="0" fontId="45" fillId="0" borderId="10" xfId="204" applyFont="1" applyFill="1" applyBorder="1" applyAlignment="1"/>
    <xf numFmtId="0" fontId="45" fillId="0" borderId="10" xfId="204" applyFont="1" applyFill="1" applyBorder="1"/>
    <xf numFmtId="0" fontId="45" fillId="0" borderId="10" xfId="203" applyFont="1" applyBorder="1"/>
    <xf numFmtId="3" fontId="45" fillId="0" borderId="10" xfId="204" applyNumberFormat="1" applyFont="1" applyFill="1" applyBorder="1" applyAlignment="1">
      <alignment horizontal="right"/>
    </xf>
    <xf numFmtId="0" fontId="45" fillId="0" borderId="20" xfId="203" applyFont="1" applyBorder="1" applyAlignment="1">
      <alignment horizontal="left"/>
    </xf>
    <xf numFmtId="0" fontId="45" fillId="0" borderId="11" xfId="204" applyFont="1" applyFill="1" applyBorder="1" applyAlignment="1"/>
    <xf numFmtId="0" fontId="45" fillId="0" borderId="11" xfId="204" applyFont="1" applyFill="1" applyBorder="1"/>
    <xf numFmtId="0" fontId="45" fillId="0" borderId="11" xfId="203" applyFont="1" applyBorder="1"/>
    <xf numFmtId="3" fontId="45" fillId="0" borderId="11" xfId="204" applyNumberFormat="1" applyFont="1" applyFill="1" applyBorder="1" applyAlignment="1">
      <alignment horizontal="right"/>
    </xf>
    <xf numFmtId="0" fontId="59" fillId="0" borderId="14" xfId="203" applyFont="1" applyBorder="1"/>
    <xf numFmtId="0" fontId="60" fillId="0" borderId="10" xfId="0" applyFont="1" applyBorder="1"/>
    <xf numFmtId="0" fontId="61" fillId="0" borderId="0" xfId="0" applyFont="1"/>
    <xf numFmtId="0" fontId="60" fillId="0" borderId="0" xfId="0" applyFont="1"/>
    <xf numFmtId="0" fontId="62" fillId="0" borderId="13" xfId="203" applyFont="1" applyBorder="1"/>
    <xf numFmtId="0" fontId="62" fillId="0" borderId="0" xfId="204" applyFont="1" applyFill="1" applyBorder="1" applyAlignment="1"/>
    <xf numFmtId="3" fontId="58" fillId="0" borderId="0" xfId="204" applyNumberFormat="1" applyFont="1" applyFill="1" applyBorder="1" applyAlignment="1">
      <alignment horizontal="right"/>
    </xf>
    <xf numFmtId="3" fontId="63" fillId="0" borderId="17" xfId="204" applyNumberFormat="1" applyFont="1" applyFill="1" applyBorder="1" applyAlignment="1">
      <alignment horizontal="right"/>
    </xf>
    <xf numFmtId="0" fontId="37" fillId="0" borderId="13" xfId="203" quotePrefix="1" applyFont="1" applyBorder="1" applyAlignment="1">
      <alignment horizontal="left"/>
    </xf>
    <xf numFmtId="49" fontId="37" fillId="0" borderId="0" xfId="203" quotePrefix="1" applyNumberFormat="1" applyFont="1" applyAlignment="1">
      <alignment horizontal="center"/>
    </xf>
    <xf numFmtId="0" fontId="40" fillId="0" borderId="20" xfId="203" applyFont="1" applyBorder="1"/>
    <xf numFmtId="0" fontId="37" fillId="0" borderId="16" xfId="203" quotePrefix="1" applyFont="1" applyBorder="1" applyAlignment="1">
      <alignment horizontal="center" vertical="center"/>
    </xf>
    <xf numFmtId="0" fontId="37" fillId="0" borderId="13" xfId="203" applyFont="1" applyBorder="1" applyAlignment="1">
      <alignment horizontal="left" vertical="center"/>
    </xf>
    <xf numFmtId="3" fontId="37" fillId="0" borderId="17" xfId="1" applyNumberFormat="1" applyFont="1" applyBorder="1" applyAlignment="1">
      <alignment horizontal="right"/>
    </xf>
    <xf numFmtId="3" fontId="37" fillId="0" borderId="18" xfId="1" applyNumberFormat="1" applyFont="1" applyFill="1" applyBorder="1" applyAlignment="1">
      <alignment horizontal="right"/>
    </xf>
    <xf numFmtId="3" fontId="37" fillId="0" borderId="19" xfId="203" applyNumberFormat="1" applyFont="1" applyBorder="1" applyAlignment="1">
      <alignment horizontal="right"/>
    </xf>
    <xf numFmtId="3" fontId="37" fillId="0" borderId="23" xfId="1" applyNumberFormat="1" applyFont="1" applyFill="1" applyBorder="1" applyAlignment="1">
      <alignment horizontal="right"/>
    </xf>
    <xf numFmtId="3" fontId="45" fillId="0" borderId="19" xfId="203" applyNumberFormat="1" applyFont="1" applyBorder="1" applyAlignment="1">
      <alignment horizontal="right"/>
    </xf>
    <xf numFmtId="0" fontId="37" fillId="0" borderId="0" xfId="203" quotePrefix="1" applyFont="1" applyAlignment="1">
      <alignment horizontal="center" vertical="center"/>
    </xf>
    <xf numFmtId="0" fontId="42" fillId="0" borderId="19" xfId="106" applyFont="1" applyBorder="1" applyAlignment="1">
      <alignment horizontal="left" vertical="distributed"/>
    </xf>
    <xf numFmtId="0" fontId="42" fillId="0" borderId="10" xfId="106" applyFont="1" applyBorder="1" applyAlignment="1">
      <alignment horizontal="left" vertical="distributed"/>
    </xf>
    <xf numFmtId="0" fontId="37" fillId="0" borderId="10" xfId="106" applyFont="1" applyBorder="1" applyAlignment="1">
      <alignment horizontal="center" vertical="distributed"/>
    </xf>
    <xf numFmtId="0" fontId="42" fillId="0" borderId="14" xfId="106" applyFont="1" applyBorder="1" applyAlignment="1">
      <alignment horizontal="left" vertical="distributed"/>
    </xf>
    <xf numFmtId="0" fontId="39" fillId="0" borderId="10" xfId="106" applyFont="1" applyBorder="1"/>
    <xf numFmtId="0" fontId="38" fillId="0" borderId="10" xfId="106" applyFont="1" applyBorder="1"/>
    <xf numFmtId="0" fontId="43" fillId="0" borderId="10" xfId="0" applyFont="1" applyBorder="1"/>
    <xf numFmtId="3" fontId="37" fillId="0" borderId="17" xfId="1" applyNumberFormat="1" applyFont="1" applyFill="1" applyBorder="1" applyAlignment="1">
      <alignment horizontal="right"/>
    </xf>
    <xf numFmtId="0" fontId="37" fillId="0" borderId="15" xfId="203" applyFont="1" applyBorder="1"/>
    <xf numFmtId="0" fontId="40" fillId="0" borderId="20" xfId="279" applyFont="1" applyFill="1" applyBorder="1"/>
    <xf numFmtId="0" fontId="37" fillId="0" borderId="11" xfId="279" applyFont="1" applyFill="1" applyBorder="1" applyAlignment="1"/>
    <xf numFmtId="0" fontId="37" fillId="0" borderId="11" xfId="279" applyFont="1" applyFill="1" applyBorder="1"/>
    <xf numFmtId="0" fontId="40" fillId="0" borderId="15" xfId="279" applyFont="1" applyFill="1" applyBorder="1"/>
    <xf numFmtId="0" fontId="37" fillId="0" borderId="16" xfId="279" applyFont="1" applyFill="1" applyBorder="1" applyAlignment="1"/>
    <xf numFmtId="0" fontId="37" fillId="0" borderId="16" xfId="279" applyFont="1" applyFill="1" applyBorder="1"/>
    <xf numFmtId="3" fontId="37" fillId="0" borderId="23" xfId="279" applyNumberFormat="1" applyFont="1" applyFill="1" applyBorder="1" applyAlignment="1">
      <alignment horizontal="right"/>
    </xf>
    <xf numFmtId="49" fontId="42" fillId="0" borderId="16" xfId="280" applyNumberFormat="1" applyFont="1" applyBorder="1" applyAlignment="1">
      <alignment horizontal="right" vertical="top" wrapText="1"/>
    </xf>
    <xf numFmtId="49" fontId="42" fillId="0" borderId="23" xfId="280" applyNumberFormat="1" applyFont="1" applyBorder="1" applyAlignment="1">
      <alignment horizontal="right" vertical="top" wrapText="1"/>
    </xf>
    <xf numFmtId="3" fontId="42" fillId="0" borderId="0" xfId="280" applyNumberFormat="1" applyFont="1" applyAlignment="1">
      <alignment horizontal="right" vertical="top" wrapText="1"/>
    </xf>
    <xf numFmtId="3" fontId="42" fillId="0" borderId="17" xfId="280" applyNumberFormat="1" applyFont="1" applyBorder="1" applyAlignment="1">
      <alignment horizontal="right" vertical="top" wrapText="1"/>
    </xf>
    <xf numFmtId="3" fontId="37" fillId="0" borderId="0" xfId="280" applyNumberFormat="1" applyFont="1" applyAlignment="1">
      <alignment horizontal="right" vertical="top" wrapText="1"/>
    </xf>
    <xf numFmtId="3" fontId="37" fillId="0" borderId="17" xfId="280" applyNumberFormat="1" applyFont="1" applyBorder="1" applyAlignment="1">
      <alignment horizontal="right" vertical="top" wrapText="1"/>
    </xf>
    <xf numFmtId="3" fontId="37" fillId="0" borderId="16" xfId="280" applyNumberFormat="1" applyFont="1" applyBorder="1" applyAlignment="1">
      <alignment horizontal="right" vertical="top" wrapText="1"/>
    </xf>
    <xf numFmtId="3" fontId="37" fillId="0" borderId="23" xfId="280" applyNumberFormat="1" applyFont="1" applyBorder="1" applyAlignment="1">
      <alignment horizontal="right" vertical="top" wrapText="1"/>
    </xf>
    <xf numFmtId="3" fontId="42" fillId="0" borderId="12" xfId="280" applyNumberFormat="1" applyFont="1" applyBorder="1" applyAlignment="1">
      <alignment horizontal="right" vertical="top" wrapText="1"/>
    </xf>
    <xf numFmtId="3" fontId="42" fillId="0" borderId="22" xfId="280" applyNumberFormat="1" applyFont="1" applyBorder="1" applyAlignment="1">
      <alignment horizontal="right" vertical="top" wrapText="1"/>
    </xf>
    <xf numFmtId="3" fontId="37" fillId="0" borderId="10" xfId="280" applyNumberFormat="1" applyFont="1" applyBorder="1" applyAlignment="1">
      <alignment horizontal="right" vertical="top" wrapText="1"/>
    </xf>
    <xf numFmtId="3" fontId="37" fillId="0" borderId="19" xfId="280" applyNumberFormat="1" applyFont="1" applyBorder="1" applyAlignment="1">
      <alignment horizontal="right" vertical="top" wrapText="1"/>
    </xf>
    <xf numFmtId="0" fontId="57" fillId="0" borderId="0" xfId="280" applyFont="1"/>
    <xf numFmtId="0" fontId="57" fillId="0" borderId="19" xfId="280" applyFont="1" applyBorder="1"/>
    <xf numFmtId="3" fontId="42" fillId="0" borderId="16" xfId="280" applyNumberFormat="1" applyFont="1" applyBorder="1" applyAlignment="1">
      <alignment horizontal="right" vertical="top" wrapText="1"/>
    </xf>
    <xf numFmtId="3" fontId="42" fillId="0" borderId="23" xfId="280" applyNumberFormat="1" applyFont="1" applyBorder="1" applyAlignment="1">
      <alignment horizontal="right" vertical="top" wrapText="1"/>
    </xf>
    <xf numFmtId="3" fontId="40" fillId="0" borderId="0" xfId="280" applyNumberFormat="1" applyFont="1" applyAlignment="1">
      <alignment horizontal="right" vertical="top" wrapText="1"/>
    </xf>
    <xf numFmtId="3" fontId="40" fillId="0" borderId="17" xfId="280" applyNumberFormat="1" applyFont="1" applyBorder="1" applyAlignment="1">
      <alignment horizontal="right" vertical="top" wrapText="1"/>
    </xf>
    <xf numFmtId="0" fontId="3" fillId="0" borderId="0" xfId="281"/>
    <xf numFmtId="0" fontId="42" fillId="0" borderId="15" xfId="281" applyFont="1" applyBorder="1"/>
    <xf numFmtId="0" fontId="42" fillId="0" borderId="16" xfId="281" applyFont="1" applyBorder="1" applyAlignment="1">
      <alignment horizontal="center"/>
    </xf>
    <xf numFmtId="0" fontId="42" fillId="0" borderId="16" xfId="281" applyFont="1" applyBorder="1" applyAlignment="1">
      <alignment horizontal="right" vertical="top" wrapText="1"/>
    </xf>
    <xf numFmtId="0" fontId="42" fillId="0" borderId="23" xfId="281" applyFont="1" applyBorder="1" applyAlignment="1">
      <alignment horizontal="right" vertical="top" wrapText="1"/>
    </xf>
    <xf numFmtId="0" fontId="42" fillId="0" borderId="13" xfId="281" applyFont="1" applyBorder="1" applyAlignment="1">
      <alignment vertical="top" wrapText="1"/>
    </xf>
    <xf numFmtId="0" fontId="42" fillId="0" borderId="0" xfId="281" applyFont="1" applyAlignment="1">
      <alignment vertical="top" wrapText="1"/>
    </xf>
    <xf numFmtId="3" fontId="42" fillId="0" borderId="0" xfId="281" applyNumberFormat="1" applyFont="1" applyAlignment="1">
      <alignment horizontal="right" vertical="top" wrapText="1"/>
    </xf>
    <xf numFmtId="3" fontId="42" fillId="0" borderId="17" xfId="281" applyNumberFormat="1" applyFont="1" applyBorder="1" applyAlignment="1">
      <alignment horizontal="right" vertical="top" wrapText="1"/>
    </xf>
    <xf numFmtId="0" fontId="37" fillId="0" borderId="13" xfId="281" applyFont="1" applyBorder="1" applyAlignment="1">
      <alignment horizontal="left" vertical="top" wrapText="1" indent="1"/>
    </xf>
    <xf numFmtId="0" fontId="37" fillId="0" borderId="0" xfId="281" applyFont="1" applyAlignment="1">
      <alignment horizontal="center" vertical="top" wrapText="1"/>
    </xf>
    <xf numFmtId="3" fontId="37" fillId="0" borderId="0" xfId="281" applyNumberFormat="1" applyFont="1" applyAlignment="1">
      <alignment horizontal="right" vertical="top" wrapText="1"/>
    </xf>
    <xf numFmtId="3" fontId="37" fillId="0" borderId="17" xfId="281" applyNumberFormat="1" applyFont="1" applyBorder="1" applyAlignment="1">
      <alignment horizontal="right" vertical="top" wrapText="1"/>
    </xf>
    <xf numFmtId="0" fontId="37" fillId="0" borderId="14" xfId="281" applyFont="1" applyBorder="1" applyAlignment="1">
      <alignment horizontal="left" vertical="top" wrapText="1" indent="1"/>
    </xf>
    <xf numFmtId="0" fontId="40" fillId="0" borderId="13" xfId="281" applyFont="1" applyBorder="1" applyAlignment="1">
      <alignment vertical="top" wrapText="1"/>
    </xf>
    <xf numFmtId="0" fontId="40" fillId="0" borderId="16" xfId="281" applyFont="1" applyBorder="1" applyAlignment="1">
      <alignment horizontal="center" vertical="top" wrapText="1"/>
    </xf>
    <xf numFmtId="3" fontId="37" fillId="0" borderId="16" xfId="281" applyNumberFormat="1" applyFont="1" applyBorder="1" applyAlignment="1">
      <alignment horizontal="right" vertical="top" wrapText="1"/>
    </xf>
    <xf numFmtId="3" fontId="37" fillId="0" borderId="23" xfId="281" applyNumberFormat="1" applyFont="1" applyBorder="1" applyAlignment="1">
      <alignment horizontal="right" vertical="top" wrapText="1"/>
    </xf>
    <xf numFmtId="0" fontId="40" fillId="0" borderId="0" xfId="281" applyFont="1" applyAlignment="1">
      <alignment horizontal="center" vertical="top" wrapText="1"/>
    </xf>
    <xf numFmtId="0" fontId="42" fillId="0" borderId="0" xfId="281" applyFont="1" applyAlignment="1">
      <alignment horizontal="center" vertical="top" wrapText="1"/>
    </xf>
    <xf numFmtId="0" fontId="40" fillId="0" borderId="15" xfId="281" applyFont="1" applyBorder="1" applyAlignment="1">
      <alignment vertical="top" wrapText="1"/>
    </xf>
    <xf numFmtId="0" fontId="42" fillId="0" borderId="21" xfId="281" applyFont="1" applyBorder="1" applyAlignment="1">
      <alignment vertical="top" wrapText="1"/>
    </xf>
    <xf numFmtId="0" fontId="42" fillId="0" borderId="12" xfId="281" applyFont="1" applyBorder="1" applyAlignment="1">
      <alignment horizontal="center" vertical="top" wrapText="1"/>
    </xf>
    <xf numFmtId="3" fontId="42" fillId="0" borderId="12" xfId="281" applyNumberFormat="1" applyFont="1" applyBorder="1" applyAlignment="1">
      <alignment horizontal="right" vertical="top" wrapText="1"/>
    </xf>
    <xf numFmtId="3" fontId="42" fillId="0" borderId="22" xfId="281" applyNumberFormat="1" applyFont="1" applyBorder="1" applyAlignment="1">
      <alignment horizontal="right" vertical="top" wrapText="1"/>
    </xf>
    <xf numFmtId="49" fontId="37" fillId="0" borderId="0" xfId="281" applyNumberFormat="1" applyFont="1" applyAlignment="1">
      <alignment horizontal="center" vertical="top" wrapText="1"/>
    </xf>
    <xf numFmtId="0" fontId="3" fillId="0" borderId="13" xfId="281" applyBorder="1"/>
    <xf numFmtId="0" fontId="3" fillId="0" borderId="0" xfId="281" applyAlignment="1">
      <alignment horizontal="center"/>
    </xf>
    <xf numFmtId="0" fontId="3" fillId="0" borderId="19" xfId="281" applyBorder="1"/>
    <xf numFmtId="3" fontId="40" fillId="0" borderId="0" xfId="281" applyNumberFormat="1" applyFont="1" applyAlignment="1">
      <alignment horizontal="right" vertical="top" wrapText="1"/>
    </xf>
    <xf numFmtId="3" fontId="40" fillId="0" borderId="17" xfId="281" applyNumberFormat="1" applyFont="1" applyBorder="1" applyAlignment="1">
      <alignment horizontal="right" vertical="top" wrapText="1"/>
    </xf>
    <xf numFmtId="0" fontId="40" fillId="0" borderId="16" xfId="281" applyFont="1" applyBorder="1" applyAlignment="1">
      <alignment vertical="top" wrapText="1"/>
    </xf>
    <xf numFmtId="0" fontId="37" fillId="0" borderId="13" xfId="281" applyFont="1" applyBorder="1"/>
    <xf numFmtId="0" fontId="37" fillId="0" borderId="0" xfId="281" applyFont="1"/>
    <xf numFmtId="0" fontId="37" fillId="0" borderId="17" xfId="281" applyFont="1" applyBorder="1"/>
    <xf numFmtId="0" fontId="42" fillId="0" borderId="13" xfId="281" applyFont="1" applyBorder="1"/>
    <xf numFmtId="0" fontId="42" fillId="0" borderId="0" xfId="281" applyFont="1"/>
    <xf numFmtId="0" fontId="37" fillId="0" borderId="0" xfId="281" applyFont="1" applyAlignment="1">
      <alignment horizontal="left" vertical="top" wrapText="1" indent="1"/>
    </xf>
    <xf numFmtId="0" fontId="58" fillId="0" borderId="21" xfId="281" applyFont="1" applyBorder="1" applyAlignment="1">
      <alignment vertical="top" wrapText="1"/>
    </xf>
    <xf numFmtId="0" fontId="58" fillId="0" borderId="12" xfId="281" applyFont="1" applyBorder="1" applyAlignment="1">
      <alignment vertical="top" wrapText="1"/>
    </xf>
    <xf numFmtId="3" fontId="58" fillId="0" borderId="12" xfId="281" applyNumberFormat="1" applyFont="1" applyBorder="1" applyAlignment="1">
      <alignment horizontal="right" vertical="top" wrapText="1"/>
    </xf>
    <xf numFmtId="3" fontId="58" fillId="0" borderId="22" xfId="281" applyNumberFormat="1" applyFont="1" applyBorder="1" applyAlignment="1">
      <alignment horizontal="right" vertical="top" wrapText="1"/>
    </xf>
    <xf numFmtId="0" fontId="37" fillId="0" borderId="0" xfId="281" applyFont="1" applyAlignment="1">
      <alignment vertical="top" wrapText="1"/>
    </xf>
    <xf numFmtId="0" fontId="37" fillId="0" borderId="17" xfId="281" applyFont="1" applyBorder="1" applyAlignment="1">
      <alignment vertical="top" wrapText="1"/>
    </xf>
    <xf numFmtId="49" fontId="42" fillId="0" borderId="0" xfId="281" applyNumberFormat="1" applyFont="1" applyAlignment="1">
      <alignment horizontal="right" vertical="top" wrapText="1"/>
    </xf>
    <xf numFmtId="49" fontId="42" fillId="0" borderId="17" xfId="281" applyNumberFormat="1" applyFont="1" applyBorder="1" applyAlignment="1">
      <alignment horizontal="right" vertical="top" wrapText="1"/>
    </xf>
    <xf numFmtId="166" fontId="0" fillId="0" borderId="0" xfId="282" applyNumberFormat="1" applyFont="1"/>
    <xf numFmtId="164" fontId="0" fillId="0" borderId="0" xfId="282" applyFont="1"/>
    <xf numFmtId="0" fontId="42" fillId="0" borderId="20" xfId="281" applyFont="1" applyBorder="1"/>
    <xf numFmtId="0" fontId="37" fillId="0" borderId="11" xfId="281" applyFont="1" applyBorder="1" applyAlignment="1">
      <alignment horizontal="center"/>
    </xf>
    <xf numFmtId="3" fontId="37" fillId="0" borderId="11" xfId="281" applyNumberFormat="1" applyFont="1" applyBorder="1" applyAlignment="1">
      <alignment horizontal="right" vertical="top" wrapText="1"/>
    </xf>
    <xf numFmtId="3" fontId="37" fillId="0" borderId="18" xfId="281" applyNumberFormat="1" applyFont="1" applyBorder="1" applyAlignment="1">
      <alignment horizontal="right" vertical="top" wrapText="1"/>
    </xf>
    <xf numFmtId="0" fontId="37" fillId="0" borderId="0" xfId="281" applyFont="1" applyAlignment="1">
      <alignment horizontal="center"/>
    </xf>
    <xf numFmtId="0" fontId="37" fillId="0" borderId="0" xfId="281" applyFont="1" applyAlignment="1">
      <alignment wrapText="1"/>
    </xf>
    <xf numFmtId="0" fontId="16" fillId="0" borderId="0" xfId="281" applyFont="1" applyAlignment="1">
      <alignment wrapText="1"/>
    </xf>
    <xf numFmtId="3" fontId="3" fillId="0" borderId="0" xfId="281" applyNumberFormat="1" applyAlignment="1">
      <alignment wrapText="1"/>
    </xf>
    <xf numFmtId="0" fontId="3" fillId="0" borderId="0" xfId="281" applyAlignment="1">
      <alignment wrapText="1"/>
    </xf>
    <xf numFmtId="166" fontId="0" fillId="0" borderId="0" xfId="282" applyNumberFormat="1" applyFont="1" applyAlignment="1">
      <alignment wrapText="1"/>
    </xf>
    <xf numFmtId="164" fontId="0" fillId="0" borderId="0" xfId="282" applyFont="1" applyAlignment="1">
      <alignment wrapText="1"/>
    </xf>
    <xf numFmtId="0" fontId="17" fillId="0" borderId="0" xfId="281" applyFont="1" applyAlignment="1">
      <alignment wrapText="1"/>
    </xf>
    <xf numFmtId="3" fontId="17" fillId="0" borderId="0" xfId="281" applyNumberFormat="1" applyFont="1" applyAlignment="1">
      <alignment wrapText="1"/>
    </xf>
    <xf numFmtId="3" fontId="58" fillId="0" borderId="11" xfId="280" applyNumberFormat="1" applyFont="1" applyBorder="1" applyAlignment="1">
      <alignment horizontal="right" wrapText="1"/>
    </xf>
    <xf numFmtId="3" fontId="58" fillId="0" borderId="18" xfId="280" applyNumberFormat="1" applyFont="1" applyBorder="1" applyAlignment="1">
      <alignment horizontal="right" wrapText="1"/>
    </xf>
    <xf numFmtId="165" fontId="3" fillId="0" borderId="0" xfId="1" applyFont="1" applyFill="1" applyBorder="1"/>
    <xf numFmtId="165" fontId="3" fillId="0" borderId="0" xfId="1" applyFont="1" applyFill="1" applyBorder="1" applyAlignment="1">
      <alignment horizontal="center"/>
    </xf>
    <xf numFmtId="0" fontId="41" fillId="0" borderId="0" xfId="0" applyFont="1"/>
    <xf numFmtId="0" fontId="16" fillId="27" borderId="0" xfId="203" applyFill="1"/>
    <xf numFmtId="0" fontId="16" fillId="27" borderId="17" xfId="203" applyFill="1" applyBorder="1"/>
    <xf numFmtId="3" fontId="37" fillId="27" borderId="0" xfId="203" applyNumberFormat="1" applyFont="1" applyFill="1" applyAlignment="1">
      <alignment horizontal="right"/>
    </xf>
    <xf numFmtId="3" fontId="37" fillId="27" borderId="10" xfId="203" applyNumberFormat="1" applyFont="1" applyFill="1" applyBorder="1" applyAlignment="1">
      <alignment horizontal="right"/>
    </xf>
    <xf numFmtId="3" fontId="37" fillId="0" borderId="0" xfId="283" applyNumberFormat="1" applyFont="1" applyFill="1" applyBorder="1" applyAlignment="1">
      <alignment horizontal="right"/>
    </xf>
    <xf numFmtId="3" fontId="49" fillId="27" borderId="16" xfId="283" applyNumberFormat="1" applyFont="1" applyFill="1" applyBorder="1" applyAlignment="1">
      <alignment horizontal="right"/>
    </xf>
    <xf numFmtId="0" fontId="16" fillId="27" borderId="16" xfId="203" applyFill="1" applyBorder="1"/>
    <xf numFmtId="0" fontId="16" fillId="27" borderId="23" xfId="203" applyFill="1" applyBorder="1"/>
    <xf numFmtId="0" fontId="16" fillId="0" borderId="17" xfId="203" applyBorder="1"/>
    <xf numFmtId="3" fontId="37" fillId="0" borderId="10" xfId="283" applyNumberFormat="1" applyFont="1" applyFill="1" applyBorder="1" applyAlignment="1">
      <alignment horizontal="right"/>
    </xf>
    <xf numFmtId="0" fontId="16" fillId="27" borderId="10" xfId="203" applyFill="1" applyBorder="1"/>
    <xf numFmtId="0" fontId="16" fillId="27" borderId="19" xfId="203" applyFill="1" applyBorder="1"/>
    <xf numFmtId="3" fontId="16" fillId="27" borderId="0" xfId="203" applyNumberFormat="1" applyFill="1"/>
    <xf numFmtId="0" fontId="37" fillId="0" borderId="30" xfId="203" applyFont="1" applyBorder="1"/>
    <xf numFmtId="3" fontId="37" fillId="0" borderId="30" xfId="283" applyNumberFormat="1" applyFont="1" applyFill="1" applyBorder="1" applyAlignment="1">
      <alignment horizontal="right"/>
    </xf>
    <xf numFmtId="3" fontId="16" fillId="0" borderId="30" xfId="203" applyNumberFormat="1" applyBorder="1"/>
    <xf numFmtId="0" fontId="16" fillId="0" borderId="31" xfId="203" applyBorder="1"/>
    <xf numFmtId="0" fontId="16" fillId="0" borderId="16" xfId="203" applyBorder="1"/>
    <xf numFmtId="0" fontId="16" fillId="0" borderId="23" xfId="203" applyBorder="1"/>
    <xf numFmtId="0" fontId="50" fillId="0" borderId="16" xfId="203" applyFont="1" applyBorder="1"/>
    <xf numFmtId="0" fontId="55" fillId="0" borderId="13" xfId="203" applyFont="1" applyBorder="1"/>
    <xf numFmtId="0" fontId="55" fillId="0" borderId="0" xfId="204" applyFont="1" applyFill="1" applyBorder="1" applyAlignment="1"/>
    <xf numFmtId="0" fontId="55" fillId="0" borderId="0" xfId="204" applyFont="1" applyFill="1" applyBorder="1"/>
    <xf numFmtId="0" fontId="50" fillId="0" borderId="32" xfId="203" applyFont="1" applyBorder="1"/>
    <xf numFmtId="0" fontId="47" fillId="0" borderId="30" xfId="204" applyFont="1" applyFill="1" applyBorder="1" applyAlignment="1"/>
    <xf numFmtId="0" fontId="47" fillId="0" borderId="30" xfId="204" applyFont="1" applyFill="1" applyBorder="1"/>
    <xf numFmtId="3" fontId="44" fillId="0" borderId="10" xfId="0" applyNumberFormat="1" applyFont="1" applyBorder="1" applyAlignment="1">
      <alignment horizontal="center" wrapText="1"/>
    </xf>
    <xf numFmtId="0" fontId="44" fillId="0" borderId="10" xfId="0" applyFont="1" applyBorder="1" applyAlignment="1">
      <alignment horizontal="center" wrapText="1"/>
    </xf>
    <xf numFmtId="0" fontId="44" fillId="0" borderId="19" xfId="0" applyFont="1" applyBorder="1" applyAlignment="1">
      <alignment horizontal="center" wrapText="1"/>
    </xf>
    <xf numFmtId="3" fontId="64" fillId="0" borderId="0" xfId="0" applyNumberFormat="1" applyFont="1"/>
    <xf numFmtId="0" fontId="64" fillId="0" borderId="0" xfId="0" applyFont="1"/>
    <xf numFmtId="3" fontId="64" fillId="0" borderId="17" xfId="0" applyNumberFormat="1" applyFont="1" applyBorder="1"/>
    <xf numFmtId="3" fontId="44" fillId="0" borderId="11" xfId="0" applyNumberFormat="1" applyFont="1" applyBorder="1"/>
    <xf numFmtId="3" fontId="44" fillId="0" borderId="18" xfId="0" applyNumberFormat="1" applyFont="1" applyBorder="1"/>
    <xf numFmtId="3" fontId="37" fillId="0" borderId="13" xfId="203" applyNumberFormat="1" applyFont="1" applyBorder="1" applyAlignment="1">
      <alignment horizontal="left"/>
    </xf>
    <xf numFmtId="3" fontId="40" fillId="0" borderId="13" xfId="203" applyNumberFormat="1" applyFont="1" applyBorder="1" applyAlignment="1">
      <alignment horizontal="left"/>
    </xf>
    <xf numFmtId="3" fontId="37" fillId="27" borderId="25" xfId="203" applyNumberFormat="1" applyFont="1" applyFill="1" applyBorder="1" applyAlignment="1">
      <alignment horizontal="right"/>
    </xf>
    <xf numFmtId="3" fontId="37" fillId="0" borderId="25" xfId="203" applyNumberFormat="1" applyFont="1" applyBorder="1" applyAlignment="1">
      <alignment horizontal="center"/>
    </xf>
    <xf numFmtId="3" fontId="37" fillId="0" borderId="25" xfId="203" applyNumberFormat="1" applyFont="1" applyBorder="1" applyAlignment="1">
      <alignment horizontal="left"/>
    </xf>
    <xf numFmtId="3" fontId="37" fillId="0" borderId="13" xfId="203" applyNumberFormat="1" applyFont="1" applyBorder="1"/>
    <xf numFmtId="3" fontId="37" fillId="0" borderId="24" xfId="203" applyNumberFormat="1" applyFont="1" applyBorder="1" applyAlignment="1">
      <alignment horizontal="left"/>
    </xf>
    <xf numFmtId="3" fontId="40" fillId="0" borderId="24" xfId="203" applyNumberFormat="1" applyFont="1" applyBorder="1" applyAlignment="1">
      <alignment horizontal="left"/>
    </xf>
    <xf numFmtId="3" fontId="37" fillId="0" borderId="10" xfId="203" applyNumberFormat="1" applyFont="1" applyBorder="1"/>
    <xf numFmtId="3" fontId="37" fillId="0" borderId="14" xfId="203" applyNumberFormat="1" applyFont="1" applyBorder="1"/>
    <xf numFmtId="3" fontId="37" fillId="27" borderId="24" xfId="203" applyNumberFormat="1" applyFont="1" applyFill="1" applyBorder="1" applyAlignment="1">
      <alignment horizontal="right"/>
    </xf>
    <xf numFmtId="0" fontId="65" fillId="0" borderId="0" xfId="199" applyFont="1" applyFill="1" applyBorder="1"/>
    <xf numFmtId="0" fontId="65" fillId="0" borderId="0" xfId="199" applyFont="1" applyFill="1" applyBorder="1" applyAlignment="1">
      <alignment horizontal="right"/>
    </xf>
    <xf numFmtId="0" fontId="66" fillId="0" borderId="0" xfId="199" applyFont="1" applyFill="1" applyBorder="1"/>
    <xf numFmtId="0" fontId="66" fillId="0" borderId="0" xfId="284" applyFont="1"/>
    <xf numFmtId="0" fontId="16" fillId="0" borderId="0" xfId="203" applyAlignment="1">
      <alignment vertical="top"/>
    </xf>
    <xf numFmtId="0" fontId="44" fillId="0" borderId="20" xfId="207" applyFont="1" applyBorder="1" applyAlignment="1">
      <alignment horizontal="left" vertical="distributed"/>
    </xf>
    <xf numFmtId="0" fontId="44" fillId="0" borderId="11" xfId="207" applyFont="1" applyBorder="1" applyAlignment="1">
      <alignment horizontal="left" vertical="distributed"/>
    </xf>
    <xf numFmtId="0" fontId="44" fillId="0" borderId="18" xfId="207" applyFont="1" applyBorder="1" applyAlignment="1">
      <alignment horizontal="left" vertical="distributed"/>
    </xf>
    <xf numFmtId="0" fontId="44" fillId="0" borderId="10" xfId="207" applyFont="1" applyBorder="1" applyAlignment="1">
      <alignment horizontal="left" vertical="distributed" wrapText="1"/>
    </xf>
    <xf numFmtId="0" fontId="16" fillId="0" borderId="10" xfId="0" applyFont="1" applyBorder="1" applyAlignment="1">
      <alignment horizontal="left" vertical="distributed" wrapText="1"/>
    </xf>
    <xf numFmtId="0" fontId="37" fillId="0" borderId="15" xfId="203" applyFont="1" applyBorder="1" applyAlignment="1">
      <alignment vertical="top" wrapText="1"/>
    </xf>
    <xf numFmtId="0" fontId="37" fillId="0" borderId="16" xfId="0" applyFont="1" applyBorder="1" applyAlignment="1">
      <alignment vertical="top" wrapText="1"/>
    </xf>
    <xf numFmtId="0" fontId="37" fillId="0" borderId="23" xfId="0" applyFont="1" applyBorder="1" applyAlignment="1">
      <alignment vertical="top" wrapText="1"/>
    </xf>
    <xf numFmtId="0" fontId="37" fillId="0" borderId="14" xfId="203" applyFont="1" applyBorder="1" applyAlignment="1">
      <alignment vertical="top" wrapText="1"/>
    </xf>
    <xf numFmtId="0" fontId="37" fillId="0" borderId="10" xfId="0" applyFont="1" applyBorder="1" applyAlignment="1">
      <alignment vertical="top" wrapText="1"/>
    </xf>
    <xf numFmtId="0" fontId="37" fillId="0" borderId="19" xfId="0" applyFont="1" applyBorder="1" applyAlignment="1">
      <alignment vertical="top" wrapText="1"/>
    </xf>
    <xf numFmtId="0" fontId="64" fillId="0" borderId="13" xfId="0" applyFont="1" applyBorder="1" applyAlignment="1">
      <alignment horizontal="left"/>
    </xf>
    <xf numFmtId="0" fontId="64" fillId="0" borderId="0" xfId="0" applyFont="1" applyAlignment="1">
      <alignment horizontal="left"/>
    </xf>
    <xf numFmtId="0" fontId="43" fillId="0" borderId="0" xfId="207" applyFont="1" applyAlignment="1">
      <alignment horizontal="left" vertical="distributed"/>
    </xf>
    <xf numFmtId="0" fontId="44" fillId="0" borderId="20" xfId="207" applyFont="1" applyBorder="1" applyAlignment="1">
      <alignment horizontal="left" vertical="distributed" wrapText="1"/>
    </xf>
    <xf numFmtId="0" fontId="44" fillId="0" borderId="11" xfId="207" applyFont="1" applyBorder="1" applyAlignment="1">
      <alignment horizontal="left" vertical="distributed" wrapText="1"/>
    </xf>
    <xf numFmtId="0" fontId="44" fillId="0" borderId="18" xfId="207" applyFont="1" applyBorder="1" applyAlignment="1">
      <alignment horizontal="left" vertical="distributed" wrapText="1"/>
    </xf>
    <xf numFmtId="0" fontId="44" fillId="0" borderId="14" xfId="0" applyFont="1" applyBorder="1" applyAlignment="1">
      <alignment horizontal="left" wrapText="1"/>
    </xf>
    <xf numFmtId="0" fontId="44" fillId="0" borderId="10" xfId="0" applyFont="1" applyBorder="1" applyAlignment="1">
      <alignment horizontal="left" wrapText="1"/>
    </xf>
    <xf numFmtId="0" fontId="44" fillId="0" borderId="20" xfId="0" applyFont="1" applyBorder="1" applyAlignment="1">
      <alignment horizontal="left"/>
    </xf>
    <xf numFmtId="0" fontId="44" fillId="0" borderId="11" xfId="0" applyFont="1" applyBorder="1" applyAlignment="1">
      <alignment horizontal="left"/>
    </xf>
    <xf numFmtId="0" fontId="37" fillId="0" borderId="14" xfId="280" applyFont="1" applyBorder="1" applyAlignment="1">
      <alignment horizontal="left" vertical="top" wrapText="1" indent="1"/>
    </xf>
    <xf numFmtId="0" fontId="37" fillId="0" borderId="10" xfId="280" applyFont="1" applyBorder="1" applyAlignment="1">
      <alignment horizontal="left" vertical="top" wrapText="1" indent="1"/>
    </xf>
    <xf numFmtId="0" fontId="42" fillId="0" borderId="15" xfId="280" applyFont="1" applyBorder="1"/>
    <xf numFmtId="0" fontId="42" fillId="0" borderId="16" xfId="280" applyFont="1" applyBorder="1"/>
    <xf numFmtId="0" fontId="42" fillId="0" borderId="13" xfId="280" applyFont="1" applyBorder="1" applyAlignment="1">
      <alignment vertical="top" wrapText="1"/>
    </xf>
    <xf numFmtId="0" fontId="42" fillId="0" borderId="0" xfId="280" applyFont="1" applyAlignment="1">
      <alignment vertical="top" wrapText="1"/>
    </xf>
    <xf numFmtId="0" fontId="37" fillId="0" borderId="13" xfId="280" applyFont="1" applyBorder="1" applyAlignment="1">
      <alignment horizontal="left" vertical="top" wrapText="1" indent="1"/>
    </xf>
    <xf numFmtId="0" fontId="37" fillId="0" borderId="0" xfId="280" applyFont="1" applyAlignment="1">
      <alignment horizontal="left" vertical="top" wrapText="1" indent="1"/>
    </xf>
    <xf numFmtId="0" fontId="40" fillId="0" borderId="15" xfId="280" applyFont="1" applyBorder="1" applyAlignment="1">
      <alignment vertical="top" wrapText="1"/>
    </xf>
    <xf numFmtId="0" fontId="40" fillId="0" borderId="16" xfId="280" applyFont="1" applyBorder="1" applyAlignment="1">
      <alignment vertical="top" wrapText="1"/>
    </xf>
    <xf numFmtId="0" fontId="40" fillId="0" borderId="13" xfId="280" applyFont="1" applyBorder="1" applyAlignment="1">
      <alignment vertical="top" wrapText="1"/>
    </xf>
    <xf numFmtId="0" fontId="40" fillId="0" borderId="0" xfId="280" applyFont="1" applyAlignment="1">
      <alignment vertical="top" wrapText="1"/>
    </xf>
    <xf numFmtId="0" fontId="40" fillId="0" borderId="14" xfId="280" applyFont="1" applyBorder="1" applyAlignment="1">
      <alignment vertical="top" wrapText="1"/>
    </xf>
    <xf numFmtId="0" fontId="40" fillId="0" borderId="10" xfId="280" applyFont="1" applyBorder="1" applyAlignment="1">
      <alignment vertical="top" wrapText="1"/>
    </xf>
    <xf numFmtId="0" fontId="42" fillId="0" borderId="21" xfId="280" applyFont="1" applyBorder="1" applyAlignment="1">
      <alignment vertical="top" wrapText="1"/>
    </xf>
    <xf numFmtId="0" fontId="42" fillId="0" borderId="12" xfId="280" applyFont="1" applyBorder="1" applyAlignment="1">
      <alignment vertical="top" wrapText="1"/>
    </xf>
    <xf numFmtId="0" fontId="40" fillId="0" borderId="28" xfId="280" applyFont="1" applyBorder="1" applyAlignment="1">
      <alignment vertical="top" wrapText="1"/>
    </xf>
    <xf numFmtId="0" fontId="40" fillId="0" borderId="29" xfId="280" applyFont="1" applyBorder="1" applyAlignment="1">
      <alignment vertical="top" wrapText="1"/>
    </xf>
    <xf numFmtId="0" fontId="57" fillId="0" borderId="14" xfId="280" applyFont="1" applyBorder="1"/>
    <xf numFmtId="0" fontId="57" fillId="0" borderId="10" xfId="280" applyFont="1" applyBorder="1"/>
    <xf numFmtId="0" fontId="42" fillId="0" borderId="15" xfId="280" applyFont="1" applyBorder="1" applyAlignment="1">
      <alignment vertical="top" wrapText="1"/>
    </xf>
    <xf numFmtId="0" fontId="42" fillId="0" borderId="16" xfId="280" applyFont="1" applyBorder="1" applyAlignment="1">
      <alignment vertical="top" wrapText="1"/>
    </xf>
    <xf numFmtId="0" fontId="58" fillId="0" borderId="20" xfId="280" applyFont="1" applyBorder="1" applyAlignment="1">
      <alignment vertical="top" wrapText="1"/>
    </xf>
    <xf numFmtId="0" fontId="58" fillId="0" borderId="11" xfId="280" applyFont="1" applyBorder="1" applyAlignment="1">
      <alignment vertical="top" wrapText="1"/>
    </xf>
    <xf numFmtId="0" fontId="52" fillId="0" borderId="20" xfId="203" applyFont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6" fillId="0" borderId="18" xfId="0" applyFont="1" applyBorder="1" applyAlignment="1">
      <alignment vertical="top" wrapText="1"/>
    </xf>
    <xf numFmtId="0" fontId="37" fillId="0" borderId="27" xfId="203" applyFont="1" applyFill="1" applyBorder="1" applyAlignment="1">
      <alignment horizontal="center" vertical="center" wrapText="1"/>
    </xf>
    <xf numFmtId="0" fontId="17" fillId="0" borderId="0" xfId="203" applyFont="1" applyFill="1"/>
  </cellXfs>
  <cellStyles count="285">
    <cellStyle name="20 % - uthevingsfarge 1" xfId="211" xr:uid="{00000000-0005-0000-0000-000000000000}"/>
    <cellStyle name="20 % - uthevingsfarge 2" xfId="212" xr:uid="{00000000-0005-0000-0000-000001000000}"/>
    <cellStyle name="20 % - uthevingsfarge 3" xfId="213" xr:uid="{00000000-0005-0000-0000-000002000000}"/>
    <cellStyle name="20 % - uthevingsfarge 4" xfId="214" xr:uid="{00000000-0005-0000-0000-000003000000}"/>
    <cellStyle name="20 % - uthevingsfarge 5" xfId="215" xr:uid="{00000000-0005-0000-0000-000004000000}"/>
    <cellStyle name="20 % - uthevingsfarge 6" xfId="216" xr:uid="{00000000-0005-0000-0000-000005000000}"/>
    <cellStyle name="20% - Accent1" xfId="4" xr:uid="{00000000-0005-0000-0000-000006000000}"/>
    <cellStyle name="20% - Accent2" xfId="5" xr:uid="{00000000-0005-0000-0000-000007000000}"/>
    <cellStyle name="20% - Accent3" xfId="6" xr:uid="{00000000-0005-0000-0000-000008000000}"/>
    <cellStyle name="20% - Accent4" xfId="7" xr:uid="{00000000-0005-0000-0000-000009000000}"/>
    <cellStyle name="20% - Accent5" xfId="8" xr:uid="{00000000-0005-0000-0000-00000A000000}"/>
    <cellStyle name="20% - Accent6" xfId="9" xr:uid="{00000000-0005-0000-0000-00000B000000}"/>
    <cellStyle name="20% - uthevingsfarge 1 2" xfId="53" xr:uid="{00000000-0005-0000-0000-00000C000000}"/>
    <cellStyle name="20% - uthevingsfarge 2 2" xfId="54" xr:uid="{00000000-0005-0000-0000-00000D000000}"/>
    <cellStyle name="20% - uthevingsfarge 3 2" xfId="55" xr:uid="{00000000-0005-0000-0000-00000E000000}"/>
    <cellStyle name="20% - uthevingsfarge 4 2" xfId="56" xr:uid="{00000000-0005-0000-0000-00000F000000}"/>
    <cellStyle name="20% - uthevingsfarge 5 2" xfId="46" xr:uid="{00000000-0005-0000-0000-000010000000}"/>
    <cellStyle name="20% - uthevingsfarge 5 2 2" xfId="110" xr:uid="{00000000-0005-0000-0000-000011000000}"/>
    <cellStyle name="20% - uthevingsfarge 5 2 2 2" xfId="141" xr:uid="{00000000-0005-0000-0000-000012000000}"/>
    <cellStyle name="20% - uthevingsfarge 5 2 2 2 2" xfId="186" xr:uid="{00000000-0005-0000-0000-000013000000}"/>
    <cellStyle name="20% - uthevingsfarge 5 2 2 2_Note B" xfId="219" xr:uid="{00000000-0005-0000-0000-000014000000}"/>
    <cellStyle name="20% - uthevingsfarge 5 2 2 3" xfId="164" xr:uid="{00000000-0005-0000-0000-000015000000}"/>
    <cellStyle name="20% - uthevingsfarge 5 2 2_Note B" xfId="218" xr:uid="{00000000-0005-0000-0000-000016000000}"/>
    <cellStyle name="20% - uthevingsfarge 5 2 3" xfId="131" xr:uid="{00000000-0005-0000-0000-000017000000}"/>
    <cellStyle name="20% - uthevingsfarge 5 2 3 2" xfId="176" xr:uid="{00000000-0005-0000-0000-000018000000}"/>
    <cellStyle name="20% - uthevingsfarge 5 2 3_Note B" xfId="220" xr:uid="{00000000-0005-0000-0000-000019000000}"/>
    <cellStyle name="20% - uthevingsfarge 5 2 4" xfId="154" xr:uid="{00000000-0005-0000-0000-00001A000000}"/>
    <cellStyle name="20% - uthevingsfarge 5 2_Note B" xfId="217" xr:uid="{00000000-0005-0000-0000-00001B000000}"/>
    <cellStyle name="20% - uthevingsfarge 5 3" xfId="57" xr:uid="{00000000-0005-0000-0000-00001C000000}"/>
    <cellStyle name="20% - uthevingsfarge 5 4" xfId="103" xr:uid="{00000000-0005-0000-0000-00001D000000}"/>
    <cellStyle name="20% - uthevingsfarge 5 4 2" xfId="124" xr:uid="{00000000-0005-0000-0000-00001E000000}"/>
    <cellStyle name="20% - uthevingsfarge 5 4 2 2" xfId="147" xr:uid="{00000000-0005-0000-0000-00001F000000}"/>
    <cellStyle name="20% - uthevingsfarge 5 4 2 2 2" xfId="192" xr:uid="{00000000-0005-0000-0000-000020000000}"/>
    <cellStyle name="20% - uthevingsfarge 5 4 2 2_Note B" xfId="223" xr:uid="{00000000-0005-0000-0000-000021000000}"/>
    <cellStyle name="20% - uthevingsfarge 5 4 2 3" xfId="170" xr:uid="{00000000-0005-0000-0000-000022000000}"/>
    <cellStyle name="20% - uthevingsfarge 5 4 2_Note B" xfId="222" xr:uid="{00000000-0005-0000-0000-000023000000}"/>
    <cellStyle name="20% - uthevingsfarge 5 4 3" xfId="137" xr:uid="{00000000-0005-0000-0000-000024000000}"/>
    <cellStyle name="20% - uthevingsfarge 5 4 3 2" xfId="182" xr:uid="{00000000-0005-0000-0000-000025000000}"/>
    <cellStyle name="20% - uthevingsfarge 5 4 3_Note B" xfId="224" xr:uid="{00000000-0005-0000-0000-000026000000}"/>
    <cellStyle name="20% - uthevingsfarge 5 4 4" xfId="160" xr:uid="{00000000-0005-0000-0000-000027000000}"/>
    <cellStyle name="20% - uthevingsfarge 5 4_Note B" xfId="221" xr:uid="{00000000-0005-0000-0000-000028000000}"/>
    <cellStyle name="20% - uthevingsfarge 5 5" xfId="108" xr:uid="{00000000-0005-0000-0000-000029000000}"/>
    <cellStyle name="20% - uthevingsfarge 5 5 2" xfId="139" xr:uid="{00000000-0005-0000-0000-00002A000000}"/>
    <cellStyle name="20% - uthevingsfarge 5 5 2 2" xfId="184" xr:uid="{00000000-0005-0000-0000-00002B000000}"/>
    <cellStyle name="20% - uthevingsfarge 5 5 2_Note B" xfId="226" xr:uid="{00000000-0005-0000-0000-00002C000000}"/>
    <cellStyle name="20% - uthevingsfarge 5 5 3" xfId="162" xr:uid="{00000000-0005-0000-0000-00002D000000}"/>
    <cellStyle name="20% - uthevingsfarge 5 5_Note B" xfId="225" xr:uid="{00000000-0005-0000-0000-00002E000000}"/>
    <cellStyle name="20% - uthevingsfarge 5 6" xfId="129" xr:uid="{00000000-0005-0000-0000-00002F000000}"/>
    <cellStyle name="20% - uthevingsfarge 5 6 2" xfId="174" xr:uid="{00000000-0005-0000-0000-000030000000}"/>
    <cellStyle name="20% - uthevingsfarge 5 6_Note B" xfId="227" xr:uid="{00000000-0005-0000-0000-000031000000}"/>
    <cellStyle name="20% - uthevingsfarge 5 7" xfId="152" xr:uid="{00000000-0005-0000-0000-000032000000}"/>
    <cellStyle name="20% - uthevingsfarge 5 8" xfId="204" xr:uid="{00000000-0005-0000-0000-000033000000}"/>
    <cellStyle name="20% - uthevingsfarge 5 8 2" xfId="278" xr:uid="{125BC22B-88E0-4510-AC79-48F210715D9F}"/>
    <cellStyle name="20% - uthevingsfarge 5 8 3" xfId="279" xr:uid="{C86C33BE-4C90-4736-B5D0-656FC8F118B4}"/>
    <cellStyle name="20% - uthevingsfarge 5 8 3 4" xfId="283" xr:uid="{BBF022AD-EDD1-4DF6-A2B1-A670C359A484}"/>
    <cellStyle name="20% - uthevingsfarge 6 2" xfId="58" xr:uid="{00000000-0005-0000-0000-000034000000}"/>
    <cellStyle name="40 % - uthevingsfarge 1" xfId="228" xr:uid="{00000000-0005-0000-0000-000035000000}"/>
    <cellStyle name="40 % - uthevingsfarge 2" xfId="229" xr:uid="{00000000-0005-0000-0000-000036000000}"/>
    <cellStyle name="40 % - uthevingsfarge 3" xfId="230" xr:uid="{00000000-0005-0000-0000-000037000000}"/>
    <cellStyle name="40 % - uthevingsfarge 4" xfId="231" xr:uid="{00000000-0005-0000-0000-000038000000}"/>
    <cellStyle name="40 % - uthevingsfarge 5" xfId="232" xr:uid="{00000000-0005-0000-0000-000039000000}"/>
    <cellStyle name="40 % - uthevingsfarge 6" xfId="233" xr:uid="{00000000-0005-0000-0000-00003A000000}"/>
    <cellStyle name="40% - Accent1" xfId="10" xr:uid="{00000000-0005-0000-0000-00003B000000}"/>
    <cellStyle name="40% - Accent2" xfId="11" xr:uid="{00000000-0005-0000-0000-00003C000000}"/>
    <cellStyle name="40% - Accent3" xfId="12" xr:uid="{00000000-0005-0000-0000-00003D000000}"/>
    <cellStyle name="40% - Accent4" xfId="13" xr:uid="{00000000-0005-0000-0000-00003E000000}"/>
    <cellStyle name="40% - Accent5" xfId="14" xr:uid="{00000000-0005-0000-0000-00003F000000}"/>
    <cellStyle name="40% - Accent6" xfId="15" xr:uid="{00000000-0005-0000-0000-000040000000}"/>
    <cellStyle name="40% - uthevingsfarge 1 2" xfId="59" xr:uid="{00000000-0005-0000-0000-000041000000}"/>
    <cellStyle name="40% - uthevingsfarge 2 2" xfId="60" xr:uid="{00000000-0005-0000-0000-000042000000}"/>
    <cellStyle name="40% - uthevingsfarge 3 2" xfId="61" xr:uid="{00000000-0005-0000-0000-000043000000}"/>
    <cellStyle name="40% - uthevingsfarge 4 2" xfId="62" xr:uid="{00000000-0005-0000-0000-000044000000}"/>
    <cellStyle name="40% - uthevingsfarge 5 2" xfId="47" xr:uid="{00000000-0005-0000-0000-000045000000}"/>
    <cellStyle name="40% - uthevingsfarge 5 2 2" xfId="111" xr:uid="{00000000-0005-0000-0000-000046000000}"/>
    <cellStyle name="40% - uthevingsfarge 5 2 2 2" xfId="142" xr:uid="{00000000-0005-0000-0000-000047000000}"/>
    <cellStyle name="40% - uthevingsfarge 5 2 2 2 2" xfId="187" xr:uid="{00000000-0005-0000-0000-000048000000}"/>
    <cellStyle name="40% - uthevingsfarge 5 2 2 2_Note B" xfId="236" xr:uid="{00000000-0005-0000-0000-000049000000}"/>
    <cellStyle name="40% - uthevingsfarge 5 2 2 3" xfId="165" xr:uid="{00000000-0005-0000-0000-00004A000000}"/>
    <cellStyle name="40% - uthevingsfarge 5 2 2_Note B" xfId="235" xr:uid="{00000000-0005-0000-0000-00004B000000}"/>
    <cellStyle name="40% - uthevingsfarge 5 2 3" xfId="132" xr:uid="{00000000-0005-0000-0000-00004C000000}"/>
    <cellStyle name="40% - uthevingsfarge 5 2 3 2" xfId="177" xr:uid="{00000000-0005-0000-0000-00004D000000}"/>
    <cellStyle name="40% - uthevingsfarge 5 2 3_Note B" xfId="237" xr:uid="{00000000-0005-0000-0000-00004E000000}"/>
    <cellStyle name="40% - uthevingsfarge 5 2 4" xfId="155" xr:uid="{00000000-0005-0000-0000-00004F000000}"/>
    <cellStyle name="40% - uthevingsfarge 5 2_Note B" xfId="234" xr:uid="{00000000-0005-0000-0000-000050000000}"/>
    <cellStyle name="40% - uthevingsfarge 5 3" xfId="63" xr:uid="{00000000-0005-0000-0000-000051000000}"/>
    <cellStyle name="40% - uthevingsfarge 5 4" xfId="102" xr:uid="{00000000-0005-0000-0000-000052000000}"/>
    <cellStyle name="40% - uthevingsfarge 5 4 2" xfId="123" xr:uid="{00000000-0005-0000-0000-000053000000}"/>
    <cellStyle name="40% - uthevingsfarge 5 4 2 2" xfId="146" xr:uid="{00000000-0005-0000-0000-000054000000}"/>
    <cellStyle name="40% - uthevingsfarge 5 4 2 2 2" xfId="191" xr:uid="{00000000-0005-0000-0000-000055000000}"/>
    <cellStyle name="40% - uthevingsfarge 5 4 2 2_Note B" xfId="240" xr:uid="{00000000-0005-0000-0000-000056000000}"/>
    <cellStyle name="40% - uthevingsfarge 5 4 2 3" xfId="169" xr:uid="{00000000-0005-0000-0000-000057000000}"/>
    <cellStyle name="40% - uthevingsfarge 5 4 2_Note B" xfId="239" xr:uid="{00000000-0005-0000-0000-000058000000}"/>
    <cellStyle name="40% - uthevingsfarge 5 4 3" xfId="136" xr:uid="{00000000-0005-0000-0000-000059000000}"/>
    <cellStyle name="40% - uthevingsfarge 5 4 3 2" xfId="181" xr:uid="{00000000-0005-0000-0000-00005A000000}"/>
    <cellStyle name="40% - uthevingsfarge 5 4 3_Note B" xfId="241" xr:uid="{00000000-0005-0000-0000-00005B000000}"/>
    <cellStyle name="40% - uthevingsfarge 5 4 4" xfId="159" xr:uid="{00000000-0005-0000-0000-00005C000000}"/>
    <cellStyle name="40% - uthevingsfarge 5 4_Note B" xfId="238" xr:uid="{00000000-0005-0000-0000-00005D000000}"/>
    <cellStyle name="40% - uthevingsfarge 6 2" xfId="64" xr:uid="{00000000-0005-0000-0000-00005E000000}"/>
    <cellStyle name="60 % - uthevingsfarge 1" xfId="242" xr:uid="{00000000-0005-0000-0000-00005F000000}"/>
    <cellStyle name="60 % - uthevingsfarge 2" xfId="243" xr:uid="{00000000-0005-0000-0000-000060000000}"/>
    <cellStyle name="60 % - uthevingsfarge 3" xfId="244" xr:uid="{00000000-0005-0000-0000-000061000000}"/>
    <cellStyle name="60 % - uthevingsfarge 4" xfId="245" xr:uid="{00000000-0005-0000-0000-000062000000}"/>
    <cellStyle name="60 % - uthevingsfarge 5" xfId="246" xr:uid="{00000000-0005-0000-0000-000063000000}"/>
    <cellStyle name="60 % - uthevingsfarge 6" xfId="247" xr:uid="{00000000-0005-0000-0000-000064000000}"/>
    <cellStyle name="60% - Accent1" xfId="16" xr:uid="{00000000-0005-0000-0000-000065000000}"/>
    <cellStyle name="60% - Accent2" xfId="17" xr:uid="{00000000-0005-0000-0000-000066000000}"/>
    <cellStyle name="60% - Accent3" xfId="18" xr:uid="{00000000-0005-0000-0000-000067000000}"/>
    <cellStyle name="60% - Accent4" xfId="19" xr:uid="{00000000-0005-0000-0000-000068000000}"/>
    <cellStyle name="60% - Accent5" xfId="20" xr:uid="{00000000-0005-0000-0000-000069000000}"/>
    <cellStyle name="60% - Accent6" xfId="21" xr:uid="{00000000-0005-0000-0000-00006A000000}"/>
    <cellStyle name="60% - uthevingsfarge 1 2" xfId="65" xr:uid="{00000000-0005-0000-0000-00006B000000}"/>
    <cellStyle name="60% - uthevingsfarge 2 2" xfId="66" xr:uid="{00000000-0005-0000-0000-00006C000000}"/>
    <cellStyle name="60% - uthevingsfarge 3 2" xfId="67" xr:uid="{00000000-0005-0000-0000-00006D000000}"/>
    <cellStyle name="60% - uthevingsfarge 4 2" xfId="68" xr:uid="{00000000-0005-0000-0000-00006E000000}"/>
    <cellStyle name="60% - uthevingsfarge 5 2" xfId="69" xr:uid="{00000000-0005-0000-0000-00006F000000}"/>
    <cellStyle name="60% - uthevingsfarge 6 2" xfId="70" xr:uid="{00000000-0005-0000-0000-000070000000}"/>
    <cellStyle name="Accent1" xfId="22" xr:uid="{00000000-0005-0000-0000-000071000000}"/>
    <cellStyle name="Accent2" xfId="23" xr:uid="{00000000-0005-0000-0000-000072000000}"/>
    <cellStyle name="Accent3" xfId="24" xr:uid="{00000000-0005-0000-0000-000073000000}"/>
    <cellStyle name="Accent4" xfId="25" xr:uid="{00000000-0005-0000-0000-000074000000}"/>
    <cellStyle name="Accent5" xfId="26" xr:uid="{00000000-0005-0000-0000-000075000000}"/>
    <cellStyle name="Accent6" xfId="27" xr:uid="{00000000-0005-0000-0000-000076000000}"/>
    <cellStyle name="Bad" xfId="28" xr:uid="{00000000-0005-0000-0000-000077000000}"/>
    <cellStyle name="Beregning 2" xfId="71" xr:uid="{00000000-0005-0000-0000-000078000000}"/>
    <cellStyle name="Calculation" xfId="29" xr:uid="{00000000-0005-0000-0000-000079000000}"/>
    <cellStyle name="Check Cell" xfId="30" xr:uid="{00000000-0005-0000-0000-00007A000000}"/>
    <cellStyle name="Dårlig 2" xfId="72" xr:uid="{00000000-0005-0000-0000-00007B000000}"/>
    <cellStyle name="Explanatory Text" xfId="31" xr:uid="{00000000-0005-0000-0000-00007C000000}"/>
    <cellStyle name="Forklarende tekst 2" xfId="73" xr:uid="{00000000-0005-0000-0000-00007D000000}"/>
    <cellStyle name="God 2" xfId="74" xr:uid="{00000000-0005-0000-0000-00007E000000}"/>
    <cellStyle name="Good" xfId="32" xr:uid="{00000000-0005-0000-0000-00007F000000}"/>
    <cellStyle name="Heading 1" xfId="33" xr:uid="{00000000-0005-0000-0000-000080000000}"/>
    <cellStyle name="Heading 2" xfId="34" xr:uid="{00000000-0005-0000-0000-000081000000}"/>
    <cellStyle name="Heading 3" xfId="35" xr:uid="{00000000-0005-0000-0000-000082000000}"/>
    <cellStyle name="Heading 4" xfId="36" xr:uid="{00000000-0005-0000-0000-000083000000}"/>
    <cellStyle name="Inndata 2" xfId="75" xr:uid="{00000000-0005-0000-0000-000084000000}"/>
    <cellStyle name="Input" xfId="37" xr:uid="{00000000-0005-0000-0000-000085000000}"/>
    <cellStyle name="Koblet celle 2" xfId="76" xr:uid="{00000000-0005-0000-0000-000086000000}"/>
    <cellStyle name="Komma" xfId="1" builtinId="3"/>
    <cellStyle name="Komma 2" xfId="48" xr:uid="{00000000-0005-0000-0000-000088000000}"/>
    <cellStyle name="Komma 2 2" xfId="112" xr:uid="{00000000-0005-0000-0000-000089000000}"/>
    <cellStyle name="Komma 2 2 2" xfId="206" xr:uid="{00000000-0005-0000-0000-00008A000000}"/>
    <cellStyle name="Komma 3" xfId="96" xr:uid="{00000000-0005-0000-0000-00008B000000}"/>
    <cellStyle name="Komma 3 2" xfId="117" xr:uid="{00000000-0005-0000-0000-00008C000000}"/>
    <cellStyle name="Komma 3 2 2" xfId="144" xr:uid="{00000000-0005-0000-0000-00008D000000}"/>
    <cellStyle name="Komma 3 2 2 2" xfId="189" xr:uid="{00000000-0005-0000-0000-00008E000000}"/>
    <cellStyle name="Komma 3 2 3" xfId="167" xr:uid="{00000000-0005-0000-0000-00008F000000}"/>
    <cellStyle name="Komma 3 3" xfId="134" xr:uid="{00000000-0005-0000-0000-000090000000}"/>
    <cellStyle name="Komma 3 3 2" xfId="179" xr:uid="{00000000-0005-0000-0000-000091000000}"/>
    <cellStyle name="Komma 3 4" xfId="157" xr:uid="{00000000-0005-0000-0000-000092000000}"/>
    <cellStyle name="Komma 4" xfId="127" xr:uid="{00000000-0005-0000-0000-000093000000}"/>
    <cellStyle name="Komma 4 2" xfId="150" xr:uid="{00000000-0005-0000-0000-000094000000}"/>
    <cellStyle name="Komma 4 2 2" xfId="195" xr:uid="{00000000-0005-0000-0000-000095000000}"/>
    <cellStyle name="Komma 4 3" xfId="173" xr:uid="{00000000-0005-0000-0000-000096000000}"/>
    <cellStyle name="Komma 4 4" xfId="196" xr:uid="{00000000-0005-0000-0000-000097000000}"/>
    <cellStyle name="Komma 4 5" xfId="209" xr:uid="{00000000-0005-0000-0000-000098000000}"/>
    <cellStyle name="Komma 4 6" xfId="277" xr:uid="{5ABFC1E7-E903-467B-B752-AAD5AF01AD57}"/>
    <cellStyle name="Komma 4 6 2" xfId="282" xr:uid="{79F45CFD-B48B-4E0A-BFDE-39CEBD253CD5}"/>
    <cellStyle name="Kontrollcelle 2" xfId="77" xr:uid="{00000000-0005-0000-0000-000099000000}"/>
    <cellStyle name="Linked Cell" xfId="38" xr:uid="{00000000-0005-0000-0000-00009A000000}"/>
    <cellStyle name="Merknad 2" xfId="78" xr:uid="{00000000-0005-0000-0000-00009B000000}"/>
    <cellStyle name="Merknad 2 2" xfId="115" xr:uid="{00000000-0005-0000-0000-00009C000000}"/>
    <cellStyle name="Neutral" xfId="39" xr:uid="{00000000-0005-0000-0000-00009D000000}"/>
    <cellStyle name="Normal" xfId="0" builtinId="0"/>
    <cellStyle name="Normal 10" xfId="128" xr:uid="{00000000-0005-0000-0000-00009F000000}"/>
    <cellStyle name="Normal 10 2" xfId="151" xr:uid="{00000000-0005-0000-0000-0000A0000000}"/>
    <cellStyle name="Normal 10 2 2" xfId="203" xr:uid="{00000000-0005-0000-0000-0000A1000000}"/>
    <cellStyle name="Normal 10_Note B" xfId="248" xr:uid="{00000000-0005-0000-0000-0000A2000000}"/>
    <cellStyle name="Normal 2" xfId="2" xr:uid="{00000000-0005-0000-0000-0000A3000000}"/>
    <cellStyle name="Normal 2 2" xfId="3" xr:uid="{00000000-0005-0000-0000-0000A4000000}"/>
    <cellStyle name="Normal 2 3" xfId="49" xr:uid="{00000000-0005-0000-0000-0000A5000000}"/>
    <cellStyle name="Normal 2 3 2" xfId="113" xr:uid="{00000000-0005-0000-0000-0000A6000000}"/>
    <cellStyle name="Normal 2 3 2 2" xfId="143" xr:uid="{00000000-0005-0000-0000-0000A7000000}"/>
    <cellStyle name="Normal 2 3 2 2 2" xfId="188" xr:uid="{00000000-0005-0000-0000-0000A8000000}"/>
    <cellStyle name="Normal 2 3 2 2_Note B" xfId="251" xr:uid="{00000000-0005-0000-0000-0000A9000000}"/>
    <cellStyle name="Normal 2 3 2 3" xfId="166" xr:uid="{00000000-0005-0000-0000-0000AA000000}"/>
    <cellStyle name="Normal 2 3 2_Note B" xfId="250" xr:uid="{00000000-0005-0000-0000-0000AB000000}"/>
    <cellStyle name="Normal 2 3 3" xfId="133" xr:uid="{00000000-0005-0000-0000-0000AC000000}"/>
    <cellStyle name="Normal 2 3 3 2" xfId="178" xr:uid="{00000000-0005-0000-0000-0000AD000000}"/>
    <cellStyle name="Normal 2 3 3_Note B" xfId="252" xr:uid="{00000000-0005-0000-0000-0000AE000000}"/>
    <cellStyle name="Normal 2 3 4" xfId="156" xr:uid="{00000000-0005-0000-0000-0000AF000000}"/>
    <cellStyle name="Normal 2 3_Note B" xfId="249" xr:uid="{00000000-0005-0000-0000-0000B0000000}"/>
    <cellStyle name="Normal 2 4" xfId="101" xr:uid="{00000000-0005-0000-0000-0000B1000000}"/>
    <cellStyle name="Normal 2 4 2" xfId="122" xr:uid="{00000000-0005-0000-0000-0000B2000000}"/>
    <cellStyle name="Normal 2 4 2 2" xfId="145" xr:uid="{00000000-0005-0000-0000-0000B3000000}"/>
    <cellStyle name="Normal 2 4 2 2 2" xfId="190" xr:uid="{00000000-0005-0000-0000-0000B4000000}"/>
    <cellStyle name="Normal 2 4 2 2_Note B" xfId="255" xr:uid="{00000000-0005-0000-0000-0000B5000000}"/>
    <cellStyle name="Normal 2 4 2 3" xfId="168" xr:uid="{00000000-0005-0000-0000-0000B6000000}"/>
    <cellStyle name="Normal 2 4 2_Note B" xfId="254" xr:uid="{00000000-0005-0000-0000-0000B7000000}"/>
    <cellStyle name="Normal 2 4 3" xfId="135" xr:uid="{00000000-0005-0000-0000-0000B8000000}"/>
    <cellStyle name="Normal 2 4 3 2" xfId="180" xr:uid="{00000000-0005-0000-0000-0000B9000000}"/>
    <cellStyle name="Normal 2 4 3_Note B" xfId="256" xr:uid="{00000000-0005-0000-0000-0000BA000000}"/>
    <cellStyle name="Normal 2 4 4" xfId="158" xr:uid="{00000000-0005-0000-0000-0000BB000000}"/>
    <cellStyle name="Normal 2 4 5" xfId="200" xr:uid="{00000000-0005-0000-0000-0000BC000000}"/>
    <cellStyle name="Normal 2 4 5 2" xfId="205" xr:uid="{00000000-0005-0000-0000-0000BD000000}"/>
    <cellStyle name="Normal 2 4 5_Note B" xfId="257" xr:uid="{00000000-0005-0000-0000-0000BE000000}"/>
    <cellStyle name="Normal 2 4 6" xfId="210" xr:uid="{00000000-0005-0000-0000-0000BF000000}"/>
    <cellStyle name="Normal 2 4_Note B" xfId="253" xr:uid="{00000000-0005-0000-0000-0000C0000000}"/>
    <cellStyle name="Normal 2 5" xfId="106" xr:uid="{00000000-0005-0000-0000-0000C1000000}"/>
    <cellStyle name="Normal 2 5 2" xfId="207" xr:uid="{00000000-0005-0000-0000-0000C2000000}"/>
    <cellStyle name="Normal 2_JusterevesenetTest2_Veileder JV Årsoppgjøret 2009_Veileder 2011 JV Årsoppgjøret 2009_Veileder 2011 JV Årsoppgjøret 2009_Veileder 2011 JV Årsoppgjøret 2009" xfId="79" xr:uid="{00000000-0005-0000-0000-0000C3000000}"/>
    <cellStyle name="Normal 3" xfId="50" xr:uid="{00000000-0005-0000-0000-0000C4000000}"/>
    <cellStyle name="Normal 3 2" xfId="98" xr:uid="{00000000-0005-0000-0000-0000C5000000}"/>
    <cellStyle name="Normal 3 2 2" xfId="119" xr:uid="{00000000-0005-0000-0000-0000C6000000}"/>
    <cellStyle name="Normal 3 2_Note B" xfId="258" xr:uid="{00000000-0005-0000-0000-0000C7000000}"/>
    <cellStyle name="Normal 3 3" xfId="100" xr:uid="{00000000-0005-0000-0000-0000C8000000}"/>
    <cellStyle name="Normal 3 3 2" xfId="121" xr:uid="{00000000-0005-0000-0000-0000C9000000}"/>
    <cellStyle name="Normal 3 3_Note B" xfId="259" xr:uid="{00000000-0005-0000-0000-0000CA000000}"/>
    <cellStyle name="Normal 4" xfId="51" xr:uid="{00000000-0005-0000-0000-0000CB000000}"/>
    <cellStyle name="Normal 4 2" xfId="97" xr:uid="{00000000-0005-0000-0000-0000CC000000}"/>
    <cellStyle name="Normal 4 2 2" xfId="118" xr:uid="{00000000-0005-0000-0000-0000CD000000}"/>
    <cellStyle name="Normal 4 2_Note B" xfId="260" xr:uid="{00000000-0005-0000-0000-0000CE000000}"/>
    <cellStyle name="Normal 4 3" xfId="99" xr:uid="{00000000-0005-0000-0000-0000CF000000}"/>
    <cellStyle name="Normal 4 3 2" xfId="120" xr:uid="{00000000-0005-0000-0000-0000D0000000}"/>
    <cellStyle name="Normal 4 3_Note B" xfId="261" xr:uid="{00000000-0005-0000-0000-0000D1000000}"/>
    <cellStyle name="Normal 5" xfId="52" xr:uid="{00000000-0005-0000-0000-0000D2000000}"/>
    <cellStyle name="Normal 5 2" xfId="114" xr:uid="{00000000-0005-0000-0000-0000D3000000}"/>
    <cellStyle name="Normal 5_Note B" xfId="262" xr:uid="{00000000-0005-0000-0000-0000D4000000}"/>
    <cellStyle name="Normal 6" xfId="45" xr:uid="{00000000-0005-0000-0000-0000D5000000}"/>
    <cellStyle name="Normal 6 2" xfId="109" xr:uid="{00000000-0005-0000-0000-0000D6000000}"/>
    <cellStyle name="Normal 6 2 2" xfId="140" xr:uid="{00000000-0005-0000-0000-0000D7000000}"/>
    <cellStyle name="Normal 6 2 2 2" xfId="185" xr:uid="{00000000-0005-0000-0000-0000D8000000}"/>
    <cellStyle name="Normal 6 2 2_Note B" xfId="265" xr:uid="{00000000-0005-0000-0000-0000D9000000}"/>
    <cellStyle name="Normal 6 2 3" xfId="163" xr:uid="{00000000-0005-0000-0000-0000DA000000}"/>
    <cellStyle name="Normal 6 2_Note B" xfId="264" xr:uid="{00000000-0005-0000-0000-0000DB000000}"/>
    <cellStyle name="Normal 6 3" xfId="130" xr:uid="{00000000-0005-0000-0000-0000DC000000}"/>
    <cellStyle name="Normal 6 3 2" xfId="175" xr:uid="{00000000-0005-0000-0000-0000DD000000}"/>
    <cellStyle name="Normal 6 3_Note B" xfId="266" xr:uid="{00000000-0005-0000-0000-0000DE000000}"/>
    <cellStyle name="Normal 6 4" xfId="153" xr:uid="{00000000-0005-0000-0000-0000DF000000}"/>
    <cellStyle name="Normal 6_Note B" xfId="263" xr:uid="{00000000-0005-0000-0000-0000E0000000}"/>
    <cellStyle name="Normal 7" xfId="104" xr:uid="{00000000-0005-0000-0000-0000E1000000}"/>
    <cellStyle name="Normal 7 2" xfId="125" xr:uid="{00000000-0005-0000-0000-0000E2000000}"/>
    <cellStyle name="Normal 7 2 2" xfId="148" xr:uid="{00000000-0005-0000-0000-0000E3000000}"/>
    <cellStyle name="Normal 7 2 2 2" xfId="193" xr:uid="{00000000-0005-0000-0000-0000E4000000}"/>
    <cellStyle name="Normal 7 2 2_Note B" xfId="269" xr:uid="{00000000-0005-0000-0000-0000E5000000}"/>
    <cellStyle name="Normal 7 2 3" xfId="171" xr:uid="{00000000-0005-0000-0000-0000E6000000}"/>
    <cellStyle name="Normal 7 2_Note B" xfId="268" xr:uid="{00000000-0005-0000-0000-0000E7000000}"/>
    <cellStyle name="Normal 7 3" xfId="138" xr:uid="{00000000-0005-0000-0000-0000E8000000}"/>
    <cellStyle name="Normal 7 3 2" xfId="183" xr:uid="{00000000-0005-0000-0000-0000E9000000}"/>
    <cellStyle name="Normal 7 3_Note B" xfId="270" xr:uid="{00000000-0005-0000-0000-0000EA000000}"/>
    <cellStyle name="Normal 7 4" xfId="161" xr:uid="{00000000-0005-0000-0000-0000EB000000}"/>
    <cellStyle name="Normal 7_Note B" xfId="267" xr:uid="{00000000-0005-0000-0000-0000EC000000}"/>
    <cellStyle name="Normal 8" xfId="105" xr:uid="{00000000-0005-0000-0000-0000ED000000}"/>
    <cellStyle name="Normal 9" xfId="126" xr:uid="{00000000-0005-0000-0000-0000EE000000}"/>
    <cellStyle name="Normal 9 2" xfId="149" xr:uid="{00000000-0005-0000-0000-0000EF000000}"/>
    <cellStyle name="Normal 9 2 2" xfId="194" xr:uid="{00000000-0005-0000-0000-0000F0000000}"/>
    <cellStyle name="Normal 9 2 3" xfId="197" xr:uid="{00000000-0005-0000-0000-0000F1000000}"/>
    <cellStyle name="Normal 9 2 3 2" xfId="201" xr:uid="{00000000-0005-0000-0000-0000F2000000}"/>
    <cellStyle name="Normal 9 2 3 2 2" xfId="202" xr:uid="{00000000-0005-0000-0000-0000F3000000}"/>
    <cellStyle name="Normal 9 2 3 2 2 2" xfId="208" xr:uid="{00000000-0005-0000-0000-0000F4000000}"/>
    <cellStyle name="Normal 9 2 3 2 2 2_Note B" xfId="284" xr:uid="{ABBB48A2-7CF1-44BD-A171-59987C67795B}"/>
    <cellStyle name="Normal 9 2 3 2 2_Note B" xfId="275" xr:uid="{00000000-0005-0000-0000-0000F6000000}"/>
    <cellStyle name="Normal 9 2 3 2_Note B" xfId="274" xr:uid="{00000000-0005-0000-0000-0000F7000000}"/>
    <cellStyle name="Normal 9 2 3_Note B" xfId="273" xr:uid="{00000000-0005-0000-0000-0000F8000000}"/>
    <cellStyle name="Normal 9 2_Note B" xfId="272" xr:uid="{00000000-0005-0000-0000-0000F9000000}"/>
    <cellStyle name="Normal 9 3" xfId="172" xr:uid="{00000000-0005-0000-0000-0000FA000000}"/>
    <cellStyle name="Normal 9 4" xfId="198" xr:uid="{00000000-0005-0000-0000-0000FB000000}"/>
    <cellStyle name="Normal 9 5" xfId="276" xr:uid="{F81241EE-8810-4292-AA07-EA12BC9D33A7}"/>
    <cellStyle name="Normal 9 5 2" xfId="281" xr:uid="{EC7AF772-6190-4FF1-BEF6-0200FA159840}"/>
    <cellStyle name="Normal 9 6" xfId="280" xr:uid="{49E2EC1A-3672-4838-86C0-089492E0845C}"/>
    <cellStyle name="Normal 9_Note B" xfId="271" xr:uid="{00000000-0005-0000-0000-0000FC000000}"/>
    <cellStyle name="Note" xfId="40" xr:uid="{00000000-0005-0000-0000-0000FD000000}"/>
    <cellStyle name="Note 2" xfId="107" xr:uid="{00000000-0005-0000-0000-0000FE000000}"/>
    <cellStyle name="Nøytral 2" xfId="80" xr:uid="{00000000-0005-0000-0000-0000FF000000}"/>
    <cellStyle name="Output" xfId="41" xr:uid="{00000000-0005-0000-0000-000000010000}"/>
    <cellStyle name="Overskrift 1 2" xfId="81" xr:uid="{00000000-0005-0000-0000-000001010000}"/>
    <cellStyle name="Overskrift 2 2" xfId="82" xr:uid="{00000000-0005-0000-0000-000002010000}"/>
    <cellStyle name="Overskrift 3 2" xfId="83" xr:uid="{00000000-0005-0000-0000-000003010000}"/>
    <cellStyle name="Overskrift 4 2" xfId="84" xr:uid="{00000000-0005-0000-0000-000004010000}"/>
    <cellStyle name="Title" xfId="42" xr:uid="{00000000-0005-0000-0000-000005010000}"/>
    <cellStyle name="Tittel 2" xfId="85" xr:uid="{00000000-0005-0000-0000-000006010000}"/>
    <cellStyle name="Total" xfId="43" xr:uid="{00000000-0005-0000-0000-000007010000}"/>
    <cellStyle name="Totalt 2" xfId="86" xr:uid="{00000000-0005-0000-0000-000008010000}"/>
    <cellStyle name="Tusenskille 2" xfId="87" xr:uid="{00000000-0005-0000-0000-000009010000}"/>
    <cellStyle name="Tusenskille 2 2" xfId="116" xr:uid="{00000000-0005-0000-0000-00000A010000}"/>
    <cellStyle name="Utdata 2" xfId="88" xr:uid="{00000000-0005-0000-0000-00000B010000}"/>
    <cellStyle name="Uthevingsfarge1 2" xfId="89" xr:uid="{00000000-0005-0000-0000-00000C010000}"/>
    <cellStyle name="Uthevingsfarge2 2" xfId="90" xr:uid="{00000000-0005-0000-0000-00000D010000}"/>
    <cellStyle name="Uthevingsfarge3 2" xfId="91" xr:uid="{00000000-0005-0000-0000-00000E010000}"/>
    <cellStyle name="Uthevingsfarge4 2" xfId="92" xr:uid="{00000000-0005-0000-0000-00000F010000}"/>
    <cellStyle name="Uthevingsfarge5" xfId="199" builtinId="45"/>
    <cellStyle name="Uthevingsfarge5 2" xfId="93" xr:uid="{00000000-0005-0000-0000-000011010000}"/>
    <cellStyle name="Uthevingsfarge6 2" xfId="94" xr:uid="{00000000-0005-0000-0000-000012010000}"/>
    <cellStyle name="Varseltekst 2" xfId="95" xr:uid="{00000000-0005-0000-0000-000013010000}"/>
    <cellStyle name="Warning Text" xfId="44" xr:uid="{00000000-0005-0000-0000-00001401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</xdr:row>
      <xdr:rowOff>76200</xdr:rowOff>
    </xdr:from>
    <xdr:to>
      <xdr:col>9</xdr:col>
      <xdr:colOff>361950</xdr:colOff>
      <xdr:row>62</xdr:row>
      <xdr:rowOff>95250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5F28859D-0C3C-4233-9295-67C4A26CC213}"/>
            </a:ext>
          </a:extLst>
        </xdr:cNvPr>
        <xdr:cNvSpPr txBox="1"/>
      </xdr:nvSpPr>
      <xdr:spPr>
        <a:xfrm>
          <a:off x="457200" y="393700"/>
          <a:ext cx="6762750" cy="9544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Rapporteringsmal</a:t>
          </a:r>
          <a:r>
            <a:rPr lang="nb-NO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Sysselmesteren på Svalbard </a:t>
          </a:r>
        </a:p>
        <a:p>
          <a:endParaRPr lang="nb-NO">
            <a:effectLst/>
          </a:endParaRPr>
        </a:p>
        <a:p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Datoen i rapporteringspakken er oppdatert til 31.12.2025. Dette er en mal for oppstillingene i årsregnskapet tilpasset virksomheter som rapporterer statskonto 845004 Avsetninger i Svalbardregnskapet. DFØ har her laget forslag til tilpasning i bevilgningsrapportering med tilhørende noter A-F og artskontorapportering. </a:t>
          </a:r>
        </a:p>
        <a:p>
          <a:endParaRPr lang="nb-NO">
            <a:effectLst/>
          </a:endParaRPr>
        </a:p>
        <a:p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Denne rapporteringspakken inneholder ikke mal på noter. Den enkelte virksomhet må utarbeide noter selv. Generelle notemaler finner dere på DFØs nettside: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https://dfo.no/fagomrader/årsregnskap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Notehenvisningene som er lagt inn i mal for artskontorapporteringen i denne rapporteringspakken korresponderer med mal til generelle noter til artskontorapporteringen for bruttobudsjetterte virksomheter. </a:t>
          </a:r>
          <a:endParaRPr lang="nb-NO">
            <a:effectLst/>
          </a:endParaRPr>
        </a:p>
        <a:p>
          <a:endParaRPr lang="nb-NO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Endringer i rapporteringspakke per 31.12.2025:</a:t>
          </a:r>
        </a:p>
        <a:p>
          <a:endParaRPr lang="nb-NO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Note B</a:t>
          </a: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Tabellen i noten er endret fra 2024 ved at kolonnen som gjaldt kompensasjon for lønnsoppgjøret i 2024 er tatt bort. Tilhørende tekst er tatt bort.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Note C</a:t>
          </a: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Det er lagt til en ny note C til bevilgningsrapporteringen. Note C skal gi oversikt over binding på framtidige års bevilgninger. Noten inneholder tre tabeller som skal fylles ut. For andre vesentlige leieavtaler skal det gis tekstlig beskrivelse av leieobjektene.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I forbindelse med at det er lagt til en ny note C, har følgende endringer blitt gjort: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Tidligere note C har skiftet navn til note 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Tidligere note D har skiftet navn til note 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Tidligere note E har skiftet navn til note F</a:t>
          </a:r>
        </a:p>
        <a:p>
          <a:pPr eaLnBrk="1" fontAlgn="auto" latinLnBrk="0" hangingPunct="1"/>
          <a:endParaRPr lang="nb-NO" sz="1100" b="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b="1">
              <a:effectLst/>
            </a:rPr>
            <a:t>Tilpasninger til Sysselmesteren på Svalbard</a:t>
          </a:r>
        </a:p>
        <a:p>
          <a:r>
            <a:rPr lang="nb-NO">
              <a:effectLst/>
            </a:rPr>
            <a:t>Tilpasningene</a:t>
          </a:r>
          <a:r>
            <a:rPr lang="nb-NO" baseline="0">
              <a:effectLst/>
            </a:rPr>
            <a:t> til Sysselmesteren på Svalbard er merket i </a:t>
          </a:r>
          <a:r>
            <a:rPr lang="nb-NO" baseline="0">
              <a:solidFill>
                <a:srgbClr val="00B050"/>
              </a:solidFill>
              <a:effectLst/>
            </a:rPr>
            <a:t>grønn tekst: </a:t>
          </a:r>
        </a:p>
        <a:p>
          <a:endParaRPr lang="nb-NO">
            <a:effectLst/>
          </a:endParaRPr>
        </a:p>
        <a:p>
          <a:r>
            <a:rPr lang="nb-NO" sz="1100" i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Bevilgningsrapportering</a:t>
          </a:r>
          <a:endParaRPr lang="nb-NO">
            <a:solidFill>
              <a:srgbClr val="00B050"/>
            </a:solidFill>
            <a:effectLst/>
          </a:endParaRPr>
        </a:p>
        <a:p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Det er et eget avsnitt for rapporterte avsetninger i Svalbardregnskapet under Deposita og avsetninger. Deposita og avsetninger er sum netto rapportert direkte i kapitalregnskapet til Svalbardregnskapet som fremkommer i Note D. Avsetningene inngår som hovedsum i netto rapportert til bevilgnings- og kapitalregnskapet.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i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Note D</a:t>
          </a:r>
        </a:p>
        <a:p>
          <a:r>
            <a:rPr lang="nb-NO" sz="1100" i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sz="1100" i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Note D del I viser spesifiseringen av netto rapportert direkte i kapitalregnskapet (gjennom S-rapport) til Svalbardregnskapet oppstilt etter kapittel og post i Svalbardbudsjettet. Virksomhetene viser kun kapitler og poster som er aktuelt for deres virksomhet. </a:t>
          </a:r>
        </a:p>
        <a:p>
          <a:r>
            <a:rPr lang="nb-NO" sz="1100" i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Note D del II viser spesifiseringen av netto rapportert direkte i kapitalregnskapet (gjennom S-rapport) til Svalbardregnskapet etter art.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i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sz="110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I note D del II</a:t>
          </a:r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 kan v</a:t>
          </a:r>
          <a:r>
            <a:rPr lang="nb-NO" sz="110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irksomheten  utelate regnskapslinjer som ikke inneholder beløp. Oppstillingen skal likevel alltid inneholde overskriftene</a:t>
          </a:r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 merket i fet tekst. </a:t>
          </a:r>
          <a:endParaRPr lang="nb-NO">
            <a:solidFill>
              <a:srgbClr val="00B050"/>
            </a:solidFill>
            <a:effectLst/>
          </a:endParaRPr>
        </a:p>
        <a:p>
          <a:endParaRPr lang="nb-NO" sz="1100" i="1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nb-NO" sz="1100" i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Note E og F</a:t>
          </a:r>
          <a:endParaRPr lang="nb-NO">
            <a:solidFill>
              <a:srgbClr val="00B050"/>
            </a:solidFill>
            <a:effectLst/>
          </a:endParaRPr>
        </a:p>
        <a:p>
          <a:pPr eaLnBrk="1" fontAlgn="auto" latinLnBrk="0" hangingPunct="1"/>
          <a:r>
            <a:rPr lang="nb-NO" sz="110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Note A og B gir utfyllende informasjon om regnskapstall knyttet til statsregnskapet, og note E og F gir tilsvarende informasjon om regnskapstall knyttet til svalbardregnskapet. </a:t>
          </a:r>
          <a:endParaRPr lang="nb-NO">
            <a:solidFill>
              <a:srgbClr val="00B050"/>
            </a:solidFill>
            <a:effectLst/>
          </a:endParaRPr>
        </a:p>
        <a:p>
          <a:endParaRPr lang="nb-NO" sz="110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i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Artskontorapportering</a:t>
          </a:r>
          <a:endParaRPr lang="nb-NO">
            <a:solidFill>
              <a:srgbClr val="00B050"/>
            </a:solidFill>
            <a:effectLst/>
          </a:endParaRPr>
        </a:p>
        <a:p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Det er satt inn linje som viser netto rapportert til bevilgnings- og kapitalregnskapet. </a:t>
          </a:r>
        </a:p>
        <a:p>
          <a:endParaRPr lang="nb-NO">
            <a:effectLst/>
          </a:endParaRPr>
        </a:p>
        <a:p>
          <a:pPr eaLnBrk="1" fontAlgn="auto" latinLnBrk="0" hangingPunct="1"/>
          <a:r>
            <a:rPr lang="nb-NO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Veiledning til utfylling</a:t>
          </a:r>
          <a:endParaRPr lang="nb-N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Regnskapslinjer som ikke inneholder beløp kan slettes, men alle overskrifter må beholdes. Virksomheten kan supplere med flere regnskapslinjer og overskrifter dersom det er nødvendig for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å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gi et dekkende bilde. Vi viser for øvrig til ytterligere veiledning til utfylling i de generelle rapporteringsmalene på DFØs nettside https://dfo.no/fagomrader/årsregnskap.</a:t>
          </a:r>
          <a:endParaRPr lang="nb-NO">
            <a:effectLst/>
          </a:endParaRPr>
        </a:p>
        <a:p>
          <a:pPr eaLnBrk="1" fontAlgn="auto" latinLnBrk="0" hangingPunct="1"/>
          <a:endParaRPr lang="nb-NO">
            <a:effectLst/>
          </a:endParaRPr>
        </a:p>
        <a:p>
          <a:endParaRPr lang="nb-NO" sz="1100"/>
        </a:p>
        <a:p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25978</xdr:colOff>
      <xdr:row>36</xdr:row>
      <xdr:rowOff>51953</xdr:rowOff>
    </xdr:from>
    <xdr:to>
      <xdr:col>7</xdr:col>
      <xdr:colOff>1220932</xdr:colOff>
      <xdr:row>42</xdr:row>
      <xdr:rowOff>69272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CA7D7E5A-C391-C806-4653-EDD5D22D7906}"/>
            </a:ext>
          </a:extLst>
        </xdr:cNvPr>
        <xdr:cNvSpPr txBox="1"/>
      </xdr:nvSpPr>
      <xdr:spPr>
        <a:xfrm>
          <a:off x="25978" y="7204362"/>
          <a:ext cx="9750136" cy="1108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*Merk at tilleggskolonnene kun er aktuelle for virksomheter som har avgitt belastningsfullmakt på </a:t>
          </a:r>
          <a:r>
            <a:rPr lang="nb-NO" sz="1100" b="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inntektskapittel</a:t>
          </a:r>
          <a:r>
            <a:rPr lang="nb-NO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Tilleggskolonnene skal utelates når det ikke er gitt slik belastningsfullmakt. Skraverte felt skal ikke fylles</a:t>
          </a:r>
          <a:r>
            <a:rPr lang="nb-NO" sz="11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inn. </a:t>
          </a:r>
          <a:br>
            <a:rPr lang="nb-NO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endParaRPr lang="nb-NO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nb-NO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** Samlet tildeling skal ikke reduseres med eventuelle avgitte belastningsfullmakter (gjelder både for utgiftskapitler og inntektskapitler). Se note B </a:t>
          </a:r>
          <a:r>
            <a:rPr lang="nb-NO" sz="1100" b="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Forklaring til brukte fullmakter og beregning av mulig overførbart beløp til neste år </a:t>
          </a:r>
          <a:r>
            <a:rPr lang="nb-NO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for nærmere forklaring.</a:t>
          </a:r>
          <a:r>
            <a:rPr lang="nb-N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Samlet</a:t>
          </a:r>
          <a:r>
            <a:rPr lang="nb-NO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tildeling skal ikke inkludere mottatte belastningsfullmakter eller mottatte betalinger etter rundskriv R-111 punkt 4, tilvisninger gjennom rundskriv eller bruk av felleskontoer.</a:t>
          </a:r>
          <a:endParaRPr lang="nb-NO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25977</xdr:rowOff>
    </xdr:from>
    <xdr:to>
      <xdr:col>8</xdr:col>
      <xdr:colOff>875434</xdr:colOff>
      <xdr:row>33</xdr:row>
      <xdr:rowOff>60613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5FBE41D3-771B-41E0-A397-A501A671DE4A}"/>
            </a:ext>
          </a:extLst>
        </xdr:cNvPr>
        <xdr:cNvSpPr txBox="1"/>
      </xdr:nvSpPr>
      <xdr:spPr>
        <a:xfrm>
          <a:off x="9525" y="2502477"/>
          <a:ext cx="10638559" cy="36636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nb-NO" sz="1000" b="1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Forklaring til bruk av budsjettfullmakter</a:t>
          </a:r>
        </a:p>
        <a:p>
          <a:pPr rtl="0"/>
          <a:endParaRPr lang="nb-NO" sz="1000" b="1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Mottatte belastningsfullmakter (gjelder for både utgiftskapitler og inntektskapitler) 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Stikkordet «kan overføres»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Stikkordet «kan benyttes under»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Stikkordet «overslagsbevilgning»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Avgitte belastningsfullmakter (utgiftsført av andre på utgiftskapitler og inntektsført av andre på inntektskapitler)</a:t>
          </a: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Fullmakt til å overskride driftsbevilgninger mot tilsvarende merinntekter 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Fullmakt til å overskride investeringsbevilgninger mot tilsvarende innsparing under driftsbevilgninger under samme budsjettkapittel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Fullmakt til å overskride driftsbevilgninger til investeringsformål mot tilsvarende innsparing i de tre følgende budsjettår 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Innsparing i regnskapsåret som følge av bruk av fullmakt til å overskride driftsbevilgninger til investeringsformål mot tilsvarende innsparing i de tre følgende budsjettår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Romertallsvedtak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Mulig overførbart beløp</a:t>
          </a:r>
        </a:p>
        <a:p>
          <a:endParaRPr lang="nb-NO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</xdr:colOff>
      <xdr:row>12</xdr:row>
      <xdr:rowOff>0</xdr:rowOff>
    </xdr:from>
    <xdr:to>
      <xdr:col>8</xdr:col>
      <xdr:colOff>977034</xdr:colOff>
      <xdr:row>37</xdr:row>
      <xdr:rowOff>29586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46DC6270-D5DB-4E3B-85B4-B8781433ACA9}"/>
            </a:ext>
          </a:extLst>
        </xdr:cNvPr>
        <xdr:cNvSpPr txBox="1"/>
      </xdr:nvSpPr>
      <xdr:spPr>
        <a:xfrm>
          <a:off x="111125" y="4492625"/>
          <a:ext cx="10232159" cy="39983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nb-NO" sz="1000" b="1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Forklaring til bruk av budsjettfullmakter</a:t>
          </a:r>
        </a:p>
        <a:p>
          <a:pPr rtl="0"/>
          <a:endParaRPr lang="nb-NO" sz="1000" b="1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Mottatte belastningsfullmakter (gjelder for både utgiftskapitler og inntektskapitler) 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Stikkordet «kan overføres»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Stikkordet «</a:t>
          </a:r>
          <a:r>
            <a:rPr lang="nb-NO" sz="1000" b="0" i="0" u="none" strike="noStrike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kan benyttes </a:t>
          </a:r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under»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Stikkordet «overslagsbevilgning»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Avgitte belastningsfullmakter (utgiftsført av andre på utgiftskapitler og inntektsført av andre på inntektskapitler)</a:t>
          </a: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Fullmakt til å overskride driftsbevilgninger mot tilsvarende merinntekter 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Fullmakt til å overskride investeringsbevilgninger mot tilsvarende innsparing under driftsbevilgninger under samme budsjettkapittel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Fullmakt til å overskride driftsbevilgninger til investeringsformål mot tilsvarende innsparing i de tre følgende budsjettår 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Innsparing i regnskapsåret som følge av bruk av fullmakt til å overskride driftsbevilgninger til investeringsformål mot tilsvarende innsparing i de tre følgende budsjettår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Romertallsvedtak</a:t>
          </a:r>
        </a:p>
        <a:p>
          <a:pPr rtl="0"/>
          <a:endParaRPr lang="nb-NO" sz="1000" b="0" i="0" u="none" strike="noStrike" baseline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nb-N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Mulig overførbart beløp</a:t>
          </a:r>
        </a:p>
        <a:p>
          <a:endParaRPr lang="nb-NO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56</xdr:row>
      <xdr:rowOff>95250</xdr:rowOff>
    </xdr:from>
    <xdr:to>
      <xdr:col>4</xdr:col>
      <xdr:colOff>368526</xdr:colOff>
      <xdr:row>60</xdr:row>
      <xdr:rowOff>182562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6489FE29-29B0-4DF7-8A40-8A303592C6AB}"/>
            </a:ext>
          </a:extLst>
        </xdr:cNvPr>
        <xdr:cNvSpPr txBox="1"/>
      </xdr:nvSpPr>
      <xdr:spPr>
        <a:xfrm>
          <a:off x="31750" y="11072813"/>
          <a:ext cx="6980464" cy="8493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*Disse overskriftene kan slettes om de ikke er aktuelle.</a:t>
          </a:r>
          <a:endParaRPr lang="nb-NO" sz="1000">
            <a:effectLst/>
          </a:endParaRPr>
        </a:p>
        <a:p>
          <a:r>
            <a:rPr lang="nb-NO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**Andre ev. inntekter/utgifter rapportert på felleskapitler spesifiseres på egne linjer ved behov.</a:t>
          </a:r>
          <a:endParaRPr lang="nb-NO" sz="1000">
            <a:effectLst/>
          </a:endParaRPr>
        </a:p>
        <a:p>
          <a:r>
            <a:rPr lang="nb-NO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*** Spesifiser og legg til linjer ved behov. Se veiledning over hva som skal inngå som en del av mellomværende med statskassen.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**** Pensjonstrekket i de ansattes lønn (2%) på konto 263 inngår også på denne linjen.</a:t>
          </a: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K11:R14"/>
  <sheetViews>
    <sheetView tabSelected="1" zoomScaleNormal="100" workbookViewId="0">
      <selection activeCell="K28" sqref="K28"/>
    </sheetView>
  </sheetViews>
  <sheetFormatPr baseColWidth="10" defaultColWidth="11.42578125" defaultRowHeight="12.75" x14ac:dyDescent="0.2"/>
  <sheetData>
    <row r="11" spans="11:18" x14ac:dyDescent="0.2">
      <c r="K11" s="120"/>
      <c r="L11" s="120"/>
      <c r="M11" s="120"/>
      <c r="N11" s="120"/>
      <c r="O11" s="120"/>
      <c r="P11" s="120"/>
      <c r="Q11" s="120"/>
      <c r="R11" s="120"/>
    </row>
    <row r="12" spans="11:18" x14ac:dyDescent="0.2">
      <c r="K12" s="120"/>
      <c r="L12" s="120"/>
      <c r="M12" s="120"/>
      <c r="N12" s="120"/>
      <c r="O12" s="120"/>
      <c r="P12" s="120"/>
      <c r="Q12" s="120"/>
      <c r="R12" s="120"/>
    </row>
    <row r="13" spans="11:18" x14ac:dyDescent="0.2">
      <c r="K13" s="120"/>
      <c r="L13" s="120"/>
      <c r="M13" s="120"/>
      <c r="N13" s="120"/>
      <c r="O13" s="120"/>
      <c r="P13" s="120"/>
      <c r="Q13" s="120"/>
      <c r="R13" s="120"/>
    </row>
    <row r="14" spans="11:18" x14ac:dyDescent="0.2">
      <c r="K14" s="120"/>
      <c r="L14" s="120"/>
      <c r="M14" s="120"/>
      <c r="N14" s="120"/>
      <c r="O14" s="120"/>
      <c r="P14" s="120"/>
      <c r="Q14" s="120"/>
      <c r="R14" s="120"/>
    </row>
  </sheetData>
  <pageMargins left="0.7" right="0.7" top="0.75" bottom="0.75" header="0.3" footer="0.3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7"/>
  <sheetViews>
    <sheetView showGridLines="0" showRuler="0" topLeftCell="A16" zoomScale="110" zoomScaleNormal="110" workbookViewId="0">
      <selection activeCell="D48" sqref="D48"/>
    </sheetView>
  </sheetViews>
  <sheetFormatPr baseColWidth="10" defaultColWidth="11.42578125" defaultRowHeight="12.75" x14ac:dyDescent="0.2"/>
  <cols>
    <col min="1" max="1" width="18.42578125" style="19" customWidth="1"/>
    <col min="2" max="2" width="32.85546875" style="19" customWidth="1"/>
    <col min="3" max="3" width="9.7109375" style="19" customWidth="1"/>
    <col min="4" max="4" width="24.85546875" style="19" customWidth="1"/>
    <col min="5" max="5" width="8.140625" style="19" customWidth="1"/>
    <col min="6" max="6" width="17.28515625" style="19" customWidth="1"/>
    <col min="7" max="7" width="17" style="19" customWidth="1"/>
    <col min="8" max="8" width="18.42578125" style="19" customWidth="1"/>
    <col min="9" max="9" width="11.42578125" style="19"/>
    <col min="10" max="10" width="19" style="19" customWidth="1"/>
    <col min="11" max="11" width="14.140625" style="19" customWidth="1"/>
    <col min="12" max="12" width="14" style="19" customWidth="1"/>
    <col min="13" max="16384" width="11.42578125" style="19"/>
  </cols>
  <sheetData>
    <row r="1" spans="1:10" ht="20.25" x14ac:dyDescent="0.3">
      <c r="A1" s="20" t="s">
        <v>202</v>
      </c>
      <c r="B1" s="21"/>
      <c r="C1" s="21"/>
      <c r="D1" s="21"/>
      <c r="E1" s="21"/>
      <c r="F1" s="21"/>
      <c r="G1" s="21"/>
      <c r="H1" s="126"/>
      <c r="I1" s="286"/>
      <c r="J1" s="287"/>
    </row>
    <row r="2" spans="1:10" ht="51" x14ac:dyDescent="0.2">
      <c r="A2" s="16" t="s">
        <v>0</v>
      </c>
      <c r="B2" s="9" t="s">
        <v>1</v>
      </c>
      <c r="C2" s="14" t="s">
        <v>2</v>
      </c>
      <c r="D2" s="15" t="s">
        <v>3</v>
      </c>
      <c r="E2" s="14" t="s">
        <v>4</v>
      </c>
      <c r="F2" s="13" t="s">
        <v>180</v>
      </c>
      <c r="G2" s="13" t="s">
        <v>184</v>
      </c>
      <c r="H2" s="8" t="s">
        <v>5</v>
      </c>
      <c r="I2" s="8" t="s">
        <v>181</v>
      </c>
      <c r="J2" s="7" t="s">
        <v>182</v>
      </c>
    </row>
    <row r="3" spans="1:10" x14ac:dyDescent="0.2">
      <c r="A3" s="133" t="s">
        <v>6</v>
      </c>
      <c r="B3" s="17" t="s">
        <v>7</v>
      </c>
      <c r="C3" s="22" t="s">
        <v>8</v>
      </c>
      <c r="D3" s="21" t="s">
        <v>9</v>
      </c>
      <c r="E3" s="23"/>
      <c r="F3" s="24"/>
      <c r="G3" s="24"/>
      <c r="H3" s="24">
        <f>F3-G3</f>
        <v>0</v>
      </c>
      <c r="I3" s="269"/>
      <c r="J3" s="270"/>
    </row>
    <row r="4" spans="1:10" ht="24.75" customHeight="1" x14ac:dyDescent="0.2">
      <c r="A4" s="162" t="s">
        <v>6</v>
      </c>
      <c r="B4" s="17" t="s">
        <v>7</v>
      </c>
      <c r="C4" s="25" t="s">
        <v>8</v>
      </c>
      <c r="D4" s="26" t="s">
        <v>10</v>
      </c>
      <c r="E4" s="27"/>
      <c r="F4" s="28"/>
      <c r="G4" s="28"/>
      <c r="H4" s="28">
        <f>F4-G4</f>
        <v>0</v>
      </c>
      <c r="I4" s="269"/>
      <c r="J4" s="270"/>
    </row>
    <row r="5" spans="1:10" x14ac:dyDescent="0.2">
      <c r="A5" s="45" t="s">
        <v>6</v>
      </c>
      <c r="B5" s="17" t="s">
        <v>7</v>
      </c>
      <c r="C5" s="30" t="s">
        <v>8</v>
      </c>
      <c r="D5" s="18" t="s">
        <v>11</v>
      </c>
      <c r="E5" s="31"/>
      <c r="F5" s="28"/>
      <c r="G5" s="28"/>
      <c r="H5" s="28">
        <f>F5-G5</f>
        <v>0</v>
      </c>
      <c r="I5" s="269"/>
      <c r="J5" s="270"/>
    </row>
    <row r="6" spans="1:10" x14ac:dyDescent="0.2">
      <c r="A6" s="45" t="s">
        <v>6</v>
      </c>
      <c r="B6" s="17" t="s">
        <v>7</v>
      </c>
      <c r="C6" s="30" t="s">
        <v>8</v>
      </c>
      <c r="D6" s="18" t="s">
        <v>12</v>
      </c>
      <c r="E6" s="31"/>
      <c r="F6" s="28"/>
      <c r="G6" s="28"/>
      <c r="H6" s="28">
        <f>F6-G6</f>
        <v>0</v>
      </c>
      <c r="I6" s="269"/>
      <c r="J6" s="270"/>
    </row>
    <row r="7" spans="1:10" x14ac:dyDescent="0.2">
      <c r="A7" s="45" t="s">
        <v>6</v>
      </c>
      <c r="B7" s="17" t="s">
        <v>13</v>
      </c>
      <c r="C7" s="30" t="s">
        <v>8</v>
      </c>
      <c r="D7" s="18" t="s">
        <v>9</v>
      </c>
      <c r="E7" s="31"/>
      <c r="F7" s="28"/>
      <c r="G7" s="28"/>
      <c r="H7" s="271"/>
      <c r="I7" s="269"/>
      <c r="J7" s="270"/>
    </row>
    <row r="8" spans="1:10" x14ac:dyDescent="0.2">
      <c r="A8" s="32">
        <v>1633</v>
      </c>
      <c r="B8" s="33" t="s">
        <v>14</v>
      </c>
      <c r="C8" s="34" t="s">
        <v>15</v>
      </c>
      <c r="D8" s="33" t="s">
        <v>9</v>
      </c>
      <c r="E8" s="35"/>
      <c r="F8" s="36"/>
      <c r="G8" s="36"/>
      <c r="H8" s="272"/>
      <c r="I8" s="269"/>
      <c r="J8" s="270"/>
    </row>
    <row r="9" spans="1:10" x14ac:dyDescent="0.2">
      <c r="A9" s="37" t="s">
        <v>16</v>
      </c>
      <c r="B9" s="38"/>
      <c r="C9" s="39"/>
      <c r="D9" s="39"/>
      <c r="E9" s="39"/>
      <c r="F9" s="273">
        <f>SUM(F3:F8)</f>
        <v>0</v>
      </c>
      <c r="G9" s="273">
        <f>SUM(G3:G8)</f>
        <v>0</v>
      </c>
      <c r="H9" s="274"/>
      <c r="I9" s="275"/>
      <c r="J9" s="276"/>
    </row>
    <row r="10" spans="1:10" x14ac:dyDescent="0.2">
      <c r="A10" s="37"/>
      <c r="B10" s="38"/>
      <c r="C10" s="39"/>
      <c r="D10" s="39"/>
      <c r="E10" s="39"/>
      <c r="F10" s="273"/>
      <c r="G10" s="273"/>
      <c r="H10" s="273"/>
      <c r="I10" s="42"/>
      <c r="J10" s="277"/>
    </row>
    <row r="11" spans="1:10" x14ac:dyDescent="0.2">
      <c r="A11" s="29"/>
      <c r="B11" s="18"/>
      <c r="C11" s="18"/>
      <c r="D11" s="18"/>
      <c r="E11" s="18"/>
      <c r="F11" s="28"/>
      <c r="G11" s="28"/>
      <c r="H11" s="36"/>
      <c r="J11" s="277"/>
    </row>
    <row r="12" spans="1:10" ht="51" x14ac:dyDescent="0.2">
      <c r="A12" s="11" t="s">
        <v>17</v>
      </c>
      <c r="B12" s="9" t="s">
        <v>1</v>
      </c>
      <c r="C12" s="10" t="s">
        <v>2</v>
      </c>
      <c r="D12" s="9" t="s">
        <v>3</v>
      </c>
      <c r="E12" s="9"/>
      <c r="F12" s="8" t="s">
        <v>180</v>
      </c>
      <c r="G12" s="8" t="s">
        <v>184</v>
      </c>
      <c r="H12" s="8" t="s">
        <v>19</v>
      </c>
      <c r="I12" s="8" t="s">
        <v>181</v>
      </c>
      <c r="J12" s="7" t="s">
        <v>182</v>
      </c>
    </row>
    <row r="13" spans="1:10" x14ac:dyDescent="0.2">
      <c r="A13" s="45" t="s">
        <v>6</v>
      </c>
      <c r="B13" s="17" t="s">
        <v>7</v>
      </c>
      <c r="C13" s="159" t="s">
        <v>8</v>
      </c>
      <c r="D13" s="18"/>
      <c r="E13" s="18"/>
      <c r="F13" s="44"/>
      <c r="G13" s="28"/>
      <c r="H13" s="24">
        <f>G13-F13</f>
        <v>0</v>
      </c>
      <c r="J13" s="277"/>
    </row>
    <row r="14" spans="1:10" x14ac:dyDescent="0.2">
      <c r="A14" s="45">
        <v>5309</v>
      </c>
      <c r="B14" s="18" t="s">
        <v>20</v>
      </c>
      <c r="C14" s="46">
        <v>29</v>
      </c>
      <c r="D14" s="18" t="s">
        <v>21</v>
      </c>
      <c r="E14" s="39"/>
      <c r="F14" s="18"/>
      <c r="G14" s="273"/>
      <c r="H14" s="271"/>
      <c r="I14" s="269"/>
      <c r="J14" s="270"/>
    </row>
    <row r="15" spans="1:10" x14ac:dyDescent="0.2">
      <c r="A15" s="45">
        <v>5700</v>
      </c>
      <c r="B15" s="18" t="s">
        <v>22</v>
      </c>
      <c r="C15" s="30" t="s">
        <v>23</v>
      </c>
      <c r="D15" s="18" t="s">
        <v>24</v>
      </c>
      <c r="E15" s="39"/>
      <c r="F15" s="33"/>
      <c r="G15" s="278"/>
      <c r="H15" s="272"/>
      <c r="I15" s="279"/>
      <c r="J15" s="280"/>
    </row>
    <row r="16" spans="1:10" x14ac:dyDescent="0.2">
      <c r="A16" s="288" t="s">
        <v>25</v>
      </c>
      <c r="B16" s="113"/>
      <c r="C16" s="114"/>
      <c r="D16" s="114"/>
      <c r="E16" s="114"/>
      <c r="F16" s="273">
        <f>SUM(F13:F15)</f>
        <v>0</v>
      </c>
      <c r="G16" s="273">
        <f>SUM(G13:G15)</f>
        <v>0</v>
      </c>
      <c r="H16" s="274"/>
      <c r="I16" s="281"/>
      <c r="J16" s="270"/>
    </row>
    <row r="17" spans="1:13" s="58" customFormat="1" ht="13.5" thickBot="1" x14ac:dyDescent="0.25">
      <c r="A17" s="292"/>
      <c r="B17" s="293"/>
      <c r="C17" s="294"/>
      <c r="D17" s="294"/>
      <c r="E17" s="294"/>
      <c r="F17" s="282"/>
      <c r="G17" s="283"/>
      <c r="H17" s="283"/>
      <c r="I17" s="284"/>
      <c r="J17" s="285"/>
    </row>
    <row r="18" spans="1:13" x14ac:dyDescent="0.2">
      <c r="A18" s="289" t="s">
        <v>26</v>
      </c>
      <c r="B18" s="290"/>
      <c r="C18" s="291"/>
      <c r="D18" s="291"/>
      <c r="E18" s="291"/>
      <c r="F18" s="18"/>
      <c r="G18" s="40"/>
      <c r="H18" s="41"/>
      <c r="I18" s="42"/>
      <c r="J18" s="42"/>
    </row>
    <row r="19" spans="1:13" x14ac:dyDescent="0.2">
      <c r="A19" s="129"/>
      <c r="B19" s="48"/>
      <c r="C19" s="49"/>
      <c r="D19" s="49"/>
      <c r="E19" s="49"/>
      <c r="F19" s="138"/>
      <c r="G19" s="139"/>
      <c r="H19" s="41"/>
      <c r="I19" s="42"/>
      <c r="J19" s="42"/>
    </row>
    <row r="20" spans="1:13" x14ac:dyDescent="0.2">
      <c r="A20" s="135" t="s">
        <v>27</v>
      </c>
      <c r="B20" s="136"/>
      <c r="C20" s="137"/>
      <c r="D20" s="137"/>
      <c r="E20" s="137"/>
      <c r="F20" s="138"/>
      <c r="G20" s="139"/>
      <c r="H20" s="41"/>
      <c r="I20" s="42"/>
      <c r="J20" s="42"/>
    </row>
    <row r="21" spans="1:13" x14ac:dyDescent="0.2">
      <c r="A21" s="140">
        <v>845004</v>
      </c>
      <c r="B21" s="141" t="s">
        <v>28</v>
      </c>
      <c r="C21" s="142"/>
      <c r="D21" s="142"/>
      <c r="E21" s="142" t="s">
        <v>203</v>
      </c>
      <c r="F21" s="143"/>
      <c r="G21" s="144"/>
      <c r="H21" s="47"/>
    </row>
    <row r="22" spans="1:13" x14ac:dyDescent="0.2">
      <c r="A22" s="145" t="s">
        <v>29</v>
      </c>
      <c r="B22" s="146"/>
      <c r="C22" s="147"/>
      <c r="D22" s="147"/>
      <c r="E22" s="147"/>
      <c r="F22" s="148"/>
      <c r="G22" s="149">
        <f>G21</f>
        <v>0</v>
      </c>
      <c r="H22" s="47"/>
    </row>
    <row r="23" spans="1:13" x14ac:dyDescent="0.2">
      <c r="A23" s="118"/>
      <c r="B23" s="115"/>
      <c r="C23" s="116"/>
      <c r="D23" s="116"/>
      <c r="E23" s="116"/>
      <c r="F23" s="117"/>
      <c r="G23" s="119"/>
      <c r="H23" s="41"/>
    </row>
    <row r="24" spans="1:13" ht="13.5" x14ac:dyDescent="0.25">
      <c r="A24" s="154" t="s">
        <v>30</v>
      </c>
      <c r="B24" s="155"/>
      <c r="C24" s="137"/>
      <c r="D24" s="137"/>
      <c r="E24" s="137"/>
      <c r="F24" s="139"/>
      <c r="G24" s="156">
        <f>G17+G22</f>
        <v>0</v>
      </c>
      <c r="H24" s="157"/>
    </row>
    <row r="25" spans="1:13" x14ac:dyDescent="0.2">
      <c r="A25" s="29"/>
      <c r="B25" s="48"/>
      <c r="C25" s="49"/>
      <c r="D25" s="49"/>
      <c r="E25" s="49"/>
      <c r="F25" s="18"/>
      <c r="G25" s="40"/>
      <c r="H25" s="41"/>
    </row>
    <row r="26" spans="1:13" x14ac:dyDescent="0.2">
      <c r="A26" s="122" t="s">
        <v>31</v>
      </c>
      <c r="B26" s="123"/>
      <c r="C26" s="124"/>
      <c r="D26" s="124"/>
      <c r="E26" s="124"/>
      <c r="F26" s="15"/>
      <c r="G26" s="13"/>
      <c r="H26" s="12"/>
    </row>
    <row r="27" spans="1:13" x14ac:dyDescent="0.2">
      <c r="A27" s="50" t="s">
        <v>32</v>
      </c>
      <c r="B27" s="51" t="s">
        <v>33</v>
      </c>
      <c r="C27" s="52"/>
      <c r="D27" s="18"/>
      <c r="E27" s="53"/>
      <c r="F27" s="18"/>
      <c r="G27" s="54"/>
      <c r="H27" s="55"/>
    </row>
    <row r="28" spans="1:13" x14ac:dyDescent="0.2">
      <c r="A28" s="50" t="s">
        <v>32</v>
      </c>
      <c r="B28" s="51" t="s">
        <v>34</v>
      </c>
      <c r="C28" s="51"/>
      <c r="D28" s="51"/>
      <c r="E28" s="51"/>
      <c r="F28" s="56"/>
      <c r="G28" s="54"/>
      <c r="H28" s="57"/>
    </row>
    <row r="29" spans="1:13" x14ac:dyDescent="0.2">
      <c r="A29" s="45" t="s">
        <v>35</v>
      </c>
      <c r="B29" s="31" t="s">
        <v>36</v>
      </c>
      <c r="C29" s="121"/>
      <c r="D29" s="121"/>
      <c r="E29" s="121"/>
      <c r="F29" s="121"/>
      <c r="G29" s="54"/>
      <c r="H29" s="55"/>
      <c r="I29" s="119"/>
      <c r="J29" s="116"/>
    </row>
    <row r="30" spans="1:13" x14ac:dyDescent="0.2">
      <c r="A30" s="125" t="s">
        <v>37</v>
      </c>
      <c r="B30" s="126"/>
      <c r="C30" s="126"/>
      <c r="D30" s="126"/>
      <c r="E30" s="126"/>
      <c r="F30" s="126"/>
      <c r="G30" s="127">
        <f>SUM(G24:G29)</f>
        <v>0</v>
      </c>
      <c r="H30" s="128"/>
      <c r="I30" s="119"/>
      <c r="J30" s="116"/>
    </row>
    <row r="31" spans="1:13" x14ac:dyDescent="0.2">
      <c r="A31" s="45"/>
      <c r="B31" s="59"/>
      <c r="C31" s="18"/>
      <c r="D31" s="18"/>
      <c r="E31" s="18"/>
      <c r="F31" s="60"/>
      <c r="G31" s="61"/>
      <c r="H31" s="55"/>
      <c r="I31" s="119"/>
      <c r="J31" s="116"/>
    </row>
    <row r="32" spans="1:13" x14ac:dyDescent="0.2">
      <c r="A32" s="29"/>
      <c r="B32" s="18"/>
      <c r="C32" s="18"/>
      <c r="D32" s="18"/>
      <c r="E32" s="18"/>
      <c r="F32" s="18"/>
      <c r="G32" s="62"/>
      <c r="H32" s="55"/>
      <c r="M32" s="116"/>
    </row>
    <row r="33" spans="1:10" x14ac:dyDescent="0.2">
      <c r="A33" s="63" t="s">
        <v>38</v>
      </c>
      <c r="B33" s="64"/>
      <c r="C33" s="6"/>
      <c r="D33" s="6"/>
      <c r="E33" s="6"/>
      <c r="F33" s="6"/>
      <c r="G33" s="5"/>
      <c r="H33" s="55"/>
      <c r="J33" s="70"/>
    </row>
    <row r="34" spans="1:10" x14ac:dyDescent="0.2">
      <c r="A34" s="65" t="s">
        <v>39</v>
      </c>
      <c r="B34" s="66" t="s">
        <v>40</v>
      </c>
      <c r="C34" s="4"/>
      <c r="D34" s="67"/>
      <c r="E34" s="66"/>
      <c r="F34" s="68">
        <v>2025</v>
      </c>
      <c r="G34" s="68">
        <v>2024</v>
      </c>
      <c r="H34" s="69" t="s">
        <v>41</v>
      </c>
      <c r="J34" s="43"/>
    </row>
    <row r="35" spans="1:10" x14ac:dyDescent="0.2">
      <c r="A35" s="50" t="s">
        <v>42</v>
      </c>
      <c r="B35" s="71" t="s">
        <v>43</v>
      </c>
      <c r="C35" s="18"/>
      <c r="D35" s="18"/>
      <c r="E35" s="18"/>
      <c r="F35" s="54"/>
      <c r="G35" s="54"/>
      <c r="H35" s="72">
        <f>SUM(F35-G35)</f>
        <v>0</v>
      </c>
    </row>
    <row r="36" spans="1:10" x14ac:dyDescent="0.2">
      <c r="A36" s="32" t="s">
        <v>35</v>
      </c>
      <c r="B36" s="33" t="s">
        <v>44</v>
      </c>
      <c r="C36" s="33"/>
      <c r="D36" s="33"/>
      <c r="E36" s="33"/>
      <c r="F36" s="73"/>
      <c r="G36" s="73"/>
      <c r="H36" s="74">
        <f>SUM(F36-G36)</f>
        <v>0</v>
      </c>
    </row>
    <row r="37" spans="1:10" x14ac:dyDescent="0.2">
      <c r="A37" s="31"/>
      <c r="B37" s="18"/>
      <c r="C37" s="18"/>
      <c r="D37" s="18"/>
      <c r="E37" s="18"/>
      <c r="F37" s="54"/>
      <c r="G37" s="54"/>
      <c r="H37" s="54"/>
    </row>
    <row r="38" spans="1:10" x14ac:dyDescent="0.2">
      <c r="A38" s="18"/>
      <c r="B38" s="18"/>
      <c r="C38" s="18"/>
      <c r="D38" s="18"/>
      <c r="E38" s="18"/>
      <c r="F38" s="18"/>
    </row>
    <row r="39" spans="1:10" ht="15" x14ac:dyDescent="0.25">
      <c r="F39" s="266"/>
    </row>
    <row r="40" spans="1:10" ht="15" x14ac:dyDescent="0.25">
      <c r="F40" s="266"/>
    </row>
    <row r="41" spans="1:10" ht="15" x14ac:dyDescent="0.25">
      <c r="F41" s="266"/>
    </row>
    <row r="42" spans="1:10" ht="15" x14ac:dyDescent="0.25">
      <c r="F42" s="266"/>
    </row>
    <row r="43" spans="1:10" ht="15" x14ac:dyDescent="0.25">
      <c r="F43" s="266"/>
    </row>
    <row r="44" spans="1:10" x14ac:dyDescent="0.2">
      <c r="E44" s="116"/>
      <c r="F44" s="117"/>
    </row>
    <row r="45" spans="1:10" x14ac:dyDescent="0.2">
      <c r="E45" s="116"/>
      <c r="F45" s="117"/>
    </row>
    <row r="46" spans="1:10" x14ac:dyDescent="0.2">
      <c r="E46" s="116"/>
      <c r="F46" s="117"/>
    </row>
    <row r="47" spans="1:10" x14ac:dyDescent="0.2">
      <c r="E47" s="116"/>
      <c r="F47" s="117"/>
    </row>
    <row r="48" spans="1:10" ht="15" x14ac:dyDescent="0.25">
      <c r="F48" s="267"/>
    </row>
    <row r="49" spans="6:6" x14ac:dyDescent="0.2">
      <c r="F49" s="3"/>
    </row>
    <row r="50" spans="6:6" x14ac:dyDescent="0.2">
      <c r="F50" s="3"/>
    </row>
    <row r="55" spans="6:6" x14ac:dyDescent="0.2">
      <c r="F55" s="42"/>
    </row>
    <row r="56" spans="6:6" x14ac:dyDescent="0.2">
      <c r="F56" s="2"/>
    </row>
    <row r="57" spans="6:6" x14ac:dyDescent="0.2">
      <c r="F57" s="75"/>
    </row>
  </sheetData>
  <pageMargins left="0.23622047244094491" right="0.23622047244094491" top="0.55118110236220474" bottom="0.55118110236220474" header="0.31496062992125984" footer="0.31496062992125984"/>
  <pageSetup paperSize="9" scale="82" fitToHeight="0" orientation="landscape" r:id="rId1"/>
  <headerFooter>
    <oddHeader xml:space="preserve">&amp;LMal for bevilgningsrapportering og artskontorapportering med noter
</oddHeader>
  </headerFooter>
  <ignoredErrors>
    <ignoredError sqref="C8 C1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showGridLines="0" zoomScale="120" zoomScaleNormal="120" workbookViewId="0">
      <selection activeCell="D11" sqref="D11"/>
    </sheetView>
  </sheetViews>
  <sheetFormatPr baseColWidth="10" defaultColWidth="11.42578125" defaultRowHeight="12.75" x14ac:dyDescent="0.2"/>
  <cols>
    <col min="1" max="4" width="17.28515625" style="19" customWidth="1"/>
    <col min="5" max="16384" width="11.42578125" style="19"/>
  </cols>
  <sheetData>
    <row r="1" spans="1:5" ht="15.75" x14ac:dyDescent="0.2">
      <c r="A1" s="319" t="s">
        <v>45</v>
      </c>
      <c r="B1" s="320"/>
      <c r="C1" s="320"/>
      <c r="D1" s="321"/>
      <c r="E1" s="43"/>
    </row>
    <row r="2" spans="1:5" x14ac:dyDescent="0.2">
      <c r="A2" s="77" t="s">
        <v>46</v>
      </c>
      <c r="B2" s="78" t="s">
        <v>47</v>
      </c>
      <c r="C2" s="79" t="s">
        <v>48</v>
      </c>
      <c r="D2" s="80" t="s">
        <v>18</v>
      </c>
    </row>
    <row r="3" spans="1:5" x14ac:dyDescent="0.2">
      <c r="A3" s="45" t="s">
        <v>42</v>
      </c>
      <c r="B3" s="81"/>
      <c r="C3" s="82"/>
      <c r="D3" s="81">
        <f>B3+C3</f>
        <v>0</v>
      </c>
    </row>
    <row r="4" spans="1:5" x14ac:dyDescent="0.2">
      <c r="A4" s="45" t="s">
        <v>42</v>
      </c>
      <c r="B4" s="83"/>
      <c r="C4" s="28"/>
      <c r="D4" s="83">
        <f>B4+C4</f>
        <v>0</v>
      </c>
    </row>
    <row r="5" spans="1:5" x14ac:dyDescent="0.2">
      <c r="A5" s="45" t="s">
        <v>42</v>
      </c>
      <c r="B5" s="83"/>
      <c r="C5" s="28"/>
      <c r="D5" s="83">
        <f>B5+C5</f>
        <v>0</v>
      </c>
    </row>
    <row r="6" spans="1:5" x14ac:dyDescent="0.2">
      <c r="A6" s="32" t="s">
        <v>42</v>
      </c>
      <c r="B6" s="84"/>
      <c r="C6" s="36"/>
      <c r="D6" s="84">
        <f>B6+C6</f>
        <v>0</v>
      </c>
    </row>
  </sheetData>
  <mergeCells count="1">
    <mergeCell ref="A1:D1"/>
  </mergeCells>
  <pageMargins left="0.23622047244094491" right="0.23622047244094491" top="0.55118110236220474" bottom="0.55118110236220474" header="0.31496062992125984" footer="0.31496062992125984"/>
  <pageSetup paperSize="9" scale="99" orientation="portrait" r:id="rId1"/>
  <headerFooter>
    <oddHeader xml:space="preserve">&amp;LMal for bevilgningsrapportering og artskontorapportering med noter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2"/>
  <sheetViews>
    <sheetView showGridLines="0" showWhiteSpace="0" zoomScale="110" zoomScaleNormal="110" zoomScaleSheetLayoutView="100" workbookViewId="0">
      <selection activeCell="A10" sqref="A10:K10"/>
    </sheetView>
  </sheetViews>
  <sheetFormatPr baseColWidth="10" defaultColWidth="11.42578125" defaultRowHeight="12.75" x14ac:dyDescent="0.2"/>
  <cols>
    <col min="1" max="1" width="12.28515625" style="111" customWidth="1"/>
    <col min="2" max="2" width="22.85546875" style="111" customWidth="1"/>
    <col min="3" max="3" width="15.42578125" style="111" customWidth="1"/>
    <col min="4" max="4" width="18.28515625" style="111" customWidth="1"/>
    <col min="5" max="5" width="20" style="111" customWidth="1"/>
    <col min="6" max="6" width="19.140625" style="111" customWidth="1"/>
    <col min="7" max="7" width="18.7109375" style="111" customWidth="1"/>
    <col min="8" max="8" width="12.5703125" style="111" customWidth="1"/>
    <col min="9" max="9" width="14.140625" style="111" bestFit="1" customWidth="1"/>
    <col min="10" max="10" width="25.5703125" style="111" bestFit="1" customWidth="1"/>
    <col min="11" max="11" width="24.85546875" style="111" customWidth="1"/>
    <col min="12" max="12" width="15.42578125" style="111" customWidth="1"/>
    <col min="13" max="13" width="16.28515625" style="111" customWidth="1"/>
    <col min="14" max="16384" width="11.42578125" style="19"/>
  </cols>
  <sheetData>
    <row r="1" spans="1:14" ht="15.75" customHeight="1" x14ac:dyDescent="0.2">
      <c r="A1" s="322" t="s">
        <v>204</v>
      </c>
      <c r="B1" s="323"/>
      <c r="C1" s="323"/>
      <c r="D1" s="323"/>
      <c r="E1" s="323"/>
      <c r="F1" s="323"/>
      <c r="G1" s="323"/>
      <c r="H1" s="85"/>
      <c r="I1" s="85"/>
      <c r="J1" s="85"/>
      <c r="K1" s="85"/>
      <c r="L1" s="76"/>
      <c r="M1" s="76"/>
    </row>
    <row r="2" spans="1:14" ht="51" x14ac:dyDescent="0.2">
      <c r="A2" s="86" t="s">
        <v>46</v>
      </c>
      <c r="B2" s="86" t="s">
        <v>49</v>
      </c>
      <c r="C2" s="86" t="s">
        <v>205</v>
      </c>
      <c r="D2" s="87" t="s">
        <v>51</v>
      </c>
      <c r="E2" s="86" t="s">
        <v>206</v>
      </c>
      <c r="F2" s="86" t="s">
        <v>53</v>
      </c>
      <c r="G2" s="86" t="s">
        <v>54</v>
      </c>
      <c r="H2" s="86" t="s">
        <v>55</v>
      </c>
      <c r="I2" s="86" t="s">
        <v>207</v>
      </c>
      <c r="J2" s="86" t="s">
        <v>208</v>
      </c>
      <c r="K2" s="86" t="s">
        <v>209</v>
      </c>
      <c r="L2" s="19"/>
      <c r="M2" s="19"/>
    </row>
    <row r="3" spans="1:14" ht="15" customHeight="1" x14ac:dyDescent="0.2">
      <c r="A3" s="88" t="s">
        <v>58</v>
      </c>
      <c r="B3" s="303"/>
      <c r="C3" s="83"/>
      <c r="D3" s="28"/>
      <c r="E3" s="81">
        <f t="shared" ref="E3:E9" si="0">C3+D3</f>
        <v>0</v>
      </c>
      <c r="F3" s="28"/>
      <c r="G3" s="81"/>
      <c r="H3" s="81"/>
      <c r="I3" s="81">
        <f>E3+F3+G3+H3</f>
        <v>0</v>
      </c>
      <c r="J3" s="28" t="s">
        <v>59</v>
      </c>
      <c r="K3" s="83"/>
      <c r="L3" s="19"/>
      <c r="M3" s="19"/>
    </row>
    <row r="4" spans="1:14" ht="15" customHeight="1" x14ac:dyDescent="0.2">
      <c r="A4" s="303" t="s">
        <v>60</v>
      </c>
      <c r="B4" s="303"/>
      <c r="C4" s="89"/>
      <c r="D4" s="28"/>
      <c r="E4" s="83">
        <f t="shared" si="0"/>
        <v>0</v>
      </c>
      <c r="F4" s="28"/>
      <c r="G4" s="83"/>
      <c r="H4" s="92"/>
      <c r="I4" s="83">
        <f>E4+F4+G4+H4</f>
        <v>0</v>
      </c>
      <c r="J4" s="28" t="s">
        <v>59</v>
      </c>
      <c r="K4" s="83"/>
      <c r="L4" s="19"/>
      <c r="M4" s="19"/>
    </row>
    <row r="5" spans="1:14" ht="15" customHeight="1" x14ac:dyDescent="0.2">
      <c r="A5" s="303" t="s">
        <v>60</v>
      </c>
      <c r="B5" s="304" t="s">
        <v>61</v>
      </c>
      <c r="C5" s="89"/>
      <c r="D5" s="28"/>
      <c r="E5" s="83">
        <f t="shared" si="0"/>
        <v>0</v>
      </c>
      <c r="F5" s="28"/>
      <c r="G5" s="83"/>
      <c r="H5" s="92"/>
      <c r="I5" s="83">
        <f>E5+F5+G5+H5</f>
        <v>0</v>
      </c>
      <c r="J5" s="28" t="s">
        <v>59</v>
      </c>
      <c r="K5" s="83"/>
      <c r="L5" s="19"/>
      <c r="M5" s="19"/>
    </row>
    <row r="6" spans="1:14" ht="15" customHeight="1" x14ac:dyDescent="0.2">
      <c r="A6" s="303" t="s">
        <v>62</v>
      </c>
      <c r="B6" s="304"/>
      <c r="C6" s="89"/>
      <c r="D6" s="28"/>
      <c r="E6" s="83">
        <f t="shared" si="0"/>
        <v>0</v>
      </c>
      <c r="F6" s="28"/>
      <c r="G6" s="83"/>
      <c r="H6" s="92"/>
      <c r="I6" s="83">
        <f>E6+F6+G6+H6</f>
        <v>0</v>
      </c>
      <c r="J6" s="271"/>
      <c r="K6" s="305"/>
      <c r="L6" s="19"/>
      <c r="M6" s="19"/>
    </row>
    <row r="7" spans="1:14" ht="15" customHeight="1" x14ac:dyDescent="0.2">
      <c r="A7" s="303" t="s">
        <v>62</v>
      </c>
      <c r="B7" s="304" t="s">
        <v>63</v>
      </c>
      <c r="C7" s="89"/>
      <c r="D7" s="28"/>
      <c r="E7" s="83">
        <f t="shared" si="0"/>
        <v>0</v>
      </c>
      <c r="F7" s="28"/>
      <c r="G7" s="83"/>
      <c r="H7" s="92"/>
      <c r="I7" s="83">
        <f>E7+F7+G7+H7</f>
        <v>0</v>
      </c>
      <c r="J7" s="306" t="s">
        <v>64</v>
      </c>
      <c r="K7" s="83"/>
      <c r="L7" s="19"/>
      <c r="M7" s="19"/>
    </row>
    <row r="8" spans="1:14" ht="15" customHeight="1" x14ac:dyDescent="0.2">
      <c r="A8" s="307" t="s">
        <v>65</v>
      </c>
      <c r="B8" s="304"/>
      <c r="C8" s="83"/>
      <c r="D8" s="28"/>
      <c r="E8" s="83">
        <f t="shared" si="0"/>
        <v>0</v>
      </c>
      <c r="F8" s="44" t="s">
        <v>66</v>
      </c>
      <c r="G8" s="303" t="s">
        <v>66</v>
      </c>
      <c r="H8" s="308" t="s">
        <v>66</v>
      </c>
      <c r="I8" s="307" t="s">
        <v>66</v>
      </c>
      <c r="J8" s="271"/>
      <c r="K8" s="305"/>
      <c r="L8" s="19"/>
      <c r="M8" s="19"/>
    </row>
    <row r="9" spans="1:14" ht="15" customHeight="1" x14ac:dyDescent="0.2">
      <c r="A9" s="309" t="s">
        <v>67</v>
      </c>
      <c r="B9" s="310" t="s">
        <v>68</v>
      </c>
      <c r="C9" s="84"/>
      <c r="D9" s="36"/>
      <c r="E9" s="84">
        <f t="shared" si="0"/>
        <v>0</v>
      </c>
      <c r="F9" s="311" t="s">
        <v>66</v>
      </c>
      <c r="G9" s="312" t="s">
        <v>66</v>
      </c>
      <c r="H9" s="312" t="s">
        <v>66</v>
      </c>
      <c r="I9" s="309" t="s">
        <v>66</v>
      </c>
      <c r="J9" s="272"/>
      <c r="K9" s="313"/>
      <c r="L9" s="19"/>
      <c r="M9" s="19"/>
    </row>
    <row r="10" spans="1:14" x14ac:dyDescent="0.2">
      <c r="A10" s="324" t="s">
        <v>210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6"/>
      <c r="L10" s="109"/>
      <c r="M10" s="109"/>
    </row>
    <row r="11" spans="1:14" x14ac:dyDescent="0.2">
      <c r="A11" s="327" t="s">
        <v>211</v>
      </c>
      <c r="B11" s="328"/>
      <c r="C11" s="328"/>
      <c r="D11" s="328"/>
      <c r="E11" s="328"/>
      <c r="F11" s="328"/>
      <c r="G11" s="328"/>
      <c r="H11" s="328"/>
      <c r="I11" s="328"/>
      <c r="J11" s="328"/>
      <c r="K11" s="329"/>
      <c r="L11" s="109"/>
      <c r="M11" s="109"/>
    </row>
    <row r="12" spans="1:14" ht="30" customHeight="1" x14ac:dyDescent="0.2">
      <c r="A12" s="90"/>
      <c r="B12" s="90"/>
      <c r="C12" s="90"/>
      <c r="D12" s="90"/>
      <c r="E12" s="19"/>
      <c r="F12" s="19"/>
      <c r="G12" s="19"/>
      <c r="H12" s="19"/>
      <c r="I12" s="19"/>
      <c r="J12" s="19"/>
      <c r="K12" s="19"/>
      <c r="L12" s="19"/>
      <c r="M12" s="19"/>
    </row>
    <row r="13" spans="1:14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10"/>
    </row>
    <row r="14" spans="1:14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10"/>
    </row>
    <row r="15" spans="1:14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10"/>
    </row>
    <row r="16" spans="1:14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10"/>
    </row>
    <row r="17" spans="1:14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10"/>
    </row>
    <row r="18" spans="1:14" x14ac:dyDescent="0.2">
      <c r="N18" s="110"/>
    </row>
    <row r="19" spans="1:14" x14ac:dyDescent="0.2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</row>
    <row r="20" spans="1:14" ht="21" customHeight="1" x14ac:dyDescent="0.2">
      <c r="N20" s="110"/>
    </row>
    <row r="21" spans="1:14" ht="21" customHeight="1" x14ac:dyDescent="0.2">
      <c r="N21" s="110"/>
    </row>
    <row r="22" spans="1:14" x14ac:dyDescent="0.2">
      <c r="N22" s="110"/>
    </row>
    <row r="23" spans="1:14" ht="15.75" customHeight="1" x14ac:dyDescent="0.2">
      <c r="N23" s="110"/>
    </row>
    <row r="24" spans="1:14" ht="19.5" customHeight="1" x14ac:dyDescent="0.2">
      <c r="N24" s="110"/>
    </row>
    <row r="25" spans="1:14" ht="15.75" customHeight="1" x14ac:dyDescent="0.2">
      <c r="A25" s="91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10"/>
    </row>
    <row r="26" spans="1:14" ht="15" x14ac:dyDescent="0.2">
      <c r="A26" s="91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10"/>
    </row>
    <row r="27" spans="1:14" ht="15" x14ac:dyDescent="0.2">
      <c r="A27" s="91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spans="1:14" x14ac:dyDescent="0.2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 spans="1:14" ht="15" x14ac:dyDescent="0.25">
      <c r="A29" s="112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spans="1:14" ht="15" x14ac:dyDescent="0.25">
      <c r="A30" s="112"/>
      <c r="H30" s="19"/>
      <c r="I30" s="19"/>
      <c r="J30" s="19"/>
      <c r="K30" s="19"/>
      <c r="L30" s="19"/>
      <c r="M30" s="19"/>
    </row>
    <row r="31" spans="1:14" ht="15" x14ac:dyDescent="0.25">
      <c r="A31" s="112"/>
      <c r="B31" s="314"/>
      <c r="C31" s="314"/>
      <c r="D31" s="315"/>
    </row>
    <row r="32" spans="1:14" ht="15" x14ac:dyDescent="0.25">
      <c r="A32" s="112"/>
      <c r="B32" s="316"/>
      <c r="C32" s="316"/>
      <c r="D32" s="316"/>
      <c r="H32" s="19"/>
    </row>
    <row r="33" spans="1:14" ht="15" x14ac:dyDescent="0.25">
      <c r="A33" s="112"/>
      <c r="C33" s="317"/>
    </row>
    <row r="34" spans="1:14" x14ac:dyDescent="0.2">
      <c r="A34" s="317"/>
      <c r="C34" s="317"/>
      <c r="D34" s="317"/>
    </row>
    <row r="35" spans="1:14" ht="15" x14ac:dyDescent="0.2">
      <c r="A35" s="91"/>
      <c r="B35" s="317"/>
      <c r="C35" s="317"/>
      <c r="D35" s="317"/>
      <c r="H35" s="19"/>
    </row>
    <row r="36" spans="1:14" x14ac:dyDescent="0.2">
      <c r="A36" s="317"/>
      <c r="B36" s="317"/>
      <c r="C36" s="316"/>
      <c r="D36" s="317"/>
    </row>
    <row r="37" spans="1:14" x14ac:dyDescent="0.2">
      <c r="N37" s="318"/>
    </row>
    <row r="38" spans="1:14" x14ac:dyDescent="0.2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</row>
    <row r="39" spans="1:14" x14ac:dyDescent="0.2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  <row r="40" spans="1:14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1:14" x14ac:dyDescent="0.2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</row>
    <row r="42" spans="1:14" x14ac:dyDescent="0.2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</row>
  </sheetData>
  <mergeCells count="3">
    <mergeCell ref="A1:G1"/>
    <mergeCell ref="A10:K10"/>
    <mergeCell ref="A11:K11"/>
  </mergeCells>
  <pageMargins left="0.23622047244094491" right="0.23622047244094491" top="0.55118110236220474" bottom="0.55118110236220474" header="0.31496062992125984" footer="0.31496062992125984"/>
  <pageSetup paperSize="9" scale="61" orientation="landscape" r:id="rId1"/>
  <headerFooter>
    <oddHeader xml:space="preserve">&amp;LMal for bevilgningsrapportering og artskontorapportering med noter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2E4F5-9B5E-48C2-8051-BC13971DD434}">
  <sheetPr>
    <pageSetUpPr fitToPage="1"/>
  </sheetPr>
  <dimension ref="A1:F24"/>
  <sheetViews>
    <sheetView view="pageLayout" zoomScaleNormal="100" workbookViewId="0">
      <selection activeCell="A18" sqref="A18:B18"/>
    </sheetView>
  </sheetViews>
  <sheetFormatPr baseColWidth="10" defaultColWidth="11.42578125" defaultRowHeight="12.75" x14ac:dyDescent="0.2"/>
  <cols>
    <col min="3" max="6" width="18.28515625" customWidth="1"/>
  </cols>
  <sheetData>
    <row r="1" spans="1:6" ht="20.25" x14ac:dyDescent="0.2">
      <c r="A1" s="332" t="s">
        <v>187</v>
      </c>
      <c r="B1" s="332"/>
      <c r="C1" s="332"/>
      <c r="D1" s="332"/>
      <c r="E1" s="332"/>
      <c r="F1" s="332"/>
    </row>
    <row r="3" spans="1:6" ht="15.75" x14ac:dyDescent="0.2">
      <c r="A3" s="333" t="s">
        <v>188</v>
      </c>
      <c r="B3" s="334"/>
      <c r="C3" s="334"/>
      <c r="D3" s="334"/>
      <c r="E3" s="334"/>
      <c r="F3" s="335"/>
    </row>
    <row r="4" spans="1:6" ht="47.25" x14ac:dyDescent="0.25">
      <c r="A4" s="336" t="s">
        <v>215</v>
      </c>
      <c r="B4" s="337"/>
      <c r="C4" s="295" t="s">
        <v>189</v>
      </c>
      <c r="D4" s="296" t="s">
        <v>190</v>
      </c>
      <c r="E4" s="296" t="s">
        <v>191</v>
      </c>
      <c r="F4" s="297" t="s">
        <v>192</v>
      </c>
    </row>
    <row r="5" spans="1:6" ht="15.75" x14ac:dyDescent="0.25">
      <c r="A5" s="330" t="s">
        <v>193</v>
      </c>
      <c r="B5" s="331"/>
      <c r="C5" s="298"/>
      <c r="D5" s="298"/>
      <c r="E5" s="299"/>
      <c r="F5" s="300">
        <f>SUM(D5:E5)</f>
        <v>0</v>
      </c>
    </row>
    <row r="6" spans="1:6" ht="15.75" x14ac:dyDescent="0.25">
      <c r="A6" s="330" t="s">
        <v>194</v>
      </c>
      <c r="B6" s="331"/>
      <c r="C6" s="298"/>
      <c r="D6" s="298"/>
      <c r="E6" s="298"/>
      <c r="F6" s="300">
        <f t="shared" ref="F6:F7" si="0">SUM(D6:E6)</f>
        <v>0</v>
      </c>
    </row>
    <row r="7" spans="1:6" ht="15.75" x14ac:dyDescent="0.25">
      <c r="A7" s="330" t="s">
        <v>195</v>
      </c>
      <c r="B7" s="331"/>
      <c r="C7" s="298"/>
      <c r="D7" s="298"/>
      <c r="E7" s="298"/>
      <c r="F7" s="300">
        <f t="shared" si="0"/>
        <v>0</v>
      </c>
    </row>
    <row r="8" spans="1:6" ht="15.75" x14ac:dyDescent="0.25">
      <c r="A8" s="338" t="s">
        <v>196</v>
      </c>
      <c r="B8" s="339"/>
      <c r="C8" s="301">
        <f t="shared" ref="C8:E8" si="1">SUM(C5:C7)</f>
        <v>0</v>
      </c>
      <c r="D8" s="301">
        <f t="shared" si="1"/>
        <v>0</v>
      </c>
      <c r="E8" s="301">
        <f t="shared" si="1"/>
        <v>0</v>
      </c>
      <c r="F8" s="302">
        <f>SUM(D8:E8)</f>
        <v>0</v>
      </c>
    </row>
    <row r="9" spans="1:6" ht="15.75" x14ac:dyDescent="0.25">
      <c r="A9" s="299"/>
      <c r="B9" s="299"/>
      <c r="C9" s="299"/>
      <c r="D9" s="299"/>
      <c r="E9" s="299"/>
      <c r="F9" s="299"/>
    </row>
    <row r="10" spans="1:6" ht="15.75" x14ac:dyDescent="0.2">
      <c r="A10" s="333" t="s">
        <v>197</v>
      </c>
      <c r="B10" s="334"/>
      <c r="C10" s="334"/>
      <c r="D10" s="334"/>
      <c r="E10" s="334"/>
      <c r="F10" s="335"/>
    </row>
    <row r="11" spans="1:6" ht="47.25" x14ac:dyDescent="0.25">
      <c r="A11" s="336" t="s">
        <v>215</v>
      </c>
      <c r="B11" s="337"/>
      <c r="C11" s="295" t="s">
        <v>189</v>
      </c>
      <c r="D11" s="296" t="s">
        <v>190</v>
      </c>
      <c r="E11" s="296" t="s">
        <v>191</v>
      </c>
      <c r="F11" s="297" t="s">
        <v>192</v>
      </c>
    </row>
    <row r="12" spans="1:6" ht="15.75" x14ac:dyDescent="0.25">
      <c r="A12" s="330" t="s">
        <v>193</v>
      </c>
      <c r="B12" s="331"/>
      <c r="C12" s="298"/>
      <c r="D12" s="298"/>
      <c r="E12" s="299"/>
      <c r="F12" s="300">
        <f t="shared" ref="F12:F14" si="2">SUM(D12:E12)</f>
        <v>0</v>
      </c>
    </row>
    <row r="13" spans="1:6" ht="15.75" x14ac:dyDescent="0.25">
      <c r="A13" s="330" t="s">
        <v>198</v>
      </c>
      <c r="B13" s="331"/>
      <c r="C13" s="298"/>
      <c r="D13" s="298"/>
      <c r="E13" s="298"/>
      <c r="F13" s="300">
        <f t="shared" si="2"/>
        <v>0</v>
      </c>
    </row>
    <row r="14" spans="1:6" ht="15.75" x14ac:dyDescent="0.25">
      <c r="A14" s="330" t="s">
        <v>195</v>
      </c>
      <c r="B14" s="331"/>
      <c r="C14" s="298"/>
      <c r="D14" s="298"/>
      <c r="E14" s="298"/>
      <c r="F14" s="300">
        <f t="shared" si="2"/>
        <v>0</v>
      </c>
    </row>
    <row r="15" spans="1:6" ht="15.75" x14ac:dyDescent="0.25">
      <c r="A15" s="338" t="s">
        <v>196</v>
      </c>
      <c r="B15" s="339"/>
      <c r="C15" s="301">
        <f t="shared" ref="C15:E15" si="3">SUM(C12:C14)</f>
        <v>0</v>
      </c>
      <c r="D15" s="301">
        <f t="shared" si="3"/>
        <v>0</v>
      </c>
      <c r="E15" s="301">
        <f t="shared" si="3"/>
        <v>0</v>
      </c>
      <c r="F15" s="302">
        <f>SUM(D15:E15)</f>
        <v>0</v>
      </c>
    </row>
    <row r="16" spans="1:6" ht="15.75" x14ac:dyDescent="0.25">
      <c r="A16" s="299"/>
      <c r="B16" s="299"/>
      <c r="C16" s="299"/>
      <c r="D16" s="299"/>
      <c r="E16" s="299"/>
      <c r="F16" s="299"/>
    </row>
    <row r="17" spans="1:6" ht="15.75" x14ac:dyDescent="0.2">
      <c r="A17" s="333" t="s">
        <v>199</v>
      </c>
      <c r="B17" s="334"/>
      <c r="C17" s="334"/>
      <c r="D17" s="334"/>
      <c r="E17" s="334"/>
      <c r="F17" s="335"/>
    </row>
    <row r="18" spans="1:6" ht="47.25" x14ac:dyDescent="0.25">
      <c r="A18" s="336" t="s">
        <v>215</v>
      </c>
      <c r="B18" s="337"/>
      <c r="C18" s="295" t="s">
        <v>200</v>
      </c>
      <c r="D18" s="296" t="s">
        <v>190</v>
      </c>
      <c r="E18" s="296" t="s">
        <v>191</v>
      </c>
      <c r="F18" s="297" t="s">
        <v>192</v>
      </c>
    </row>
    <row r="19" spans="1:6" ht="15.75" x14ac:dyDescent="0.25">
      <c r="A19" s="330" t="s">
        <v>193</v>
      </c>
      <c r="B19" s="331"/>
      <c r="C19" s="298"/>
      <c r="D19" s="298"/>
      <c r="E19" s="299"/>
      <c r="F19" s="300">
        <f t="shared" ref="F19:F21" si="4">SUM(D19:E19)</f>
        <v>0</v>
      </c>
    </row>
    <row r="20" spans="1:6" ht="15.75" x14ac:dyDescent="0.25">
      <c r="A20" s="330" t="s">
        <v>198</v>
      </c>
      <c r="B20" s="331"/>
      <c r="C20" s="298"/>
      <c r="D20" s="298"/>
      <c r="E20" s="298"/>
      <c r="F20" s="300">
        <f t="shared" si="4"/>
        <v>0</v>
      </c>
    </row>
    <row r="21" spans="1:6" ht="15.75" x14ac:dyDescent="0.25">
      <c r="A21" s="330" t="s">
        <v>195</v>
      </c>
      <c r="B21" s="331"/>
      <c r="C21" s="298"/>
      <c r="D21" s="298"/>
      <c r="E21" s="298"/>
      <c r="F21" s="300">
        <f t="shared" si="4"/>
        <v>0</v>
      </c>
    </row>
    <row r="22" spans="1:6" ht="15.75" x14ac:dyDescent="0.25">
      <c r="A22" s="338" t="s">
        <v>196</v>
      </c>
      <c r="B22" s="339"/>
      <c r="C22" s="301">
        <f t="shared" ref="C22:E22" si="5">SUM(C19:C21)</f>
        <v>0</v>
      </c>
      <c r="D22" s="301">
        <f t="shared" si="5"/>
        <v>0</v>
      </c>
      <c r="E22" s="301">
        <f t="shared" si="5"/>
        <v>0</v>
      </c>
      <c r="F22" s="302">
        <f>SUM(D22:E22)</f>
        <v>0</v>
      </c>
    </row>
    <row r="24" spans="1:6" x14ac:dyDescent="0.2">
      <c r="A24" s="110" t="s">
        <v>201</v>
      </c>
    </row>
  </sheetData>
  <mergeCells count="19">
    <mergeCell ref="A22:B22"/>
    <mergeCell ref="A15:B15"/>
    <mergeCell ref="A17:F17"/>
    <mergeCell ref="A18:B18"/>
    <mergeCell ref="A19:B19"/>
    <mergeCell ref="A20:B20"/>
    <mergeCell ref="A21:B21"/>
    <mergeCell ref="A14:B14"/>
    <mergeCell ref="A1:F1"/>
    <mergeCell ref="A3:F3"/>
    <mergeCell ref="A4:B4"/>
    <mergeCell ref="A5:B5"/>
    <mergeCell ref="A6:B6"/>
    <mergeCell ref="A7:B7"/>
    <mergeCell ref="A8:B8"/>
    <mergeCell ref="A10:F10"/>
    <mergeCell ref="A11:B11"/>
    <mergeCell ref="A12:B12"/>
    <mergeCell ref="A13:B13"/>
  </mergeCells>
  <pageMargins left="0.7" right="0.7" top="0.75" bottom="0.75" header="0.3" footer="0.3"/>
  <pageSetup scale="96" orientation="portrait" r:id="rId1"/>
  <headerFooter>
    <oddHeader>&amp;LMal for bevilgningsrapportering og artskontorapportering med noter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E20E4-7680-4799-A85D-4ABBA890B812}">
  <sheetPr>
    <pageSetUpPr fitToPage="1"/>
  </sheetPr>
  <dimension ref="A1:G77"/>
  <sheetViews>
    <sheetView view="pageLayout" topLeftCell="A38" zoomScaleNormal="130" workbookViewId="0">
      <selection activeCell="A8" sqref="A8"/>
    </sheetView>
  </sheetViews>
  <sheetFormatPr baseColWidth="10" defaultColWidth="11.42578125" defaultRowHeight="12.75" x14ac:dyDescent="0.2"/>
  <cols>
    <col min="1" max="1" width="30.7109375" customWidth="1"/>
    <col min="2" max="2" width="51.5703125" customWidth="1"/>
    <col min="3" max="3" width="24.5703125" customWidth="1"/>
    <col min="4" max="4" width="44.5703125" customWidth="1"/>
    <col min="5" max="5" width="13.5703125" customWidth="1"/>
    <col min="7" max="7" width="11.7109375" bestFit="1" customWidth="1"/>
  </cols>
  <sheetData>
    <row r="1" spans="1:6" s="120" customFormat="1" ht="25.5" customHeight="1" x14ac:dyDescent="0.2">
      <c r="A1" s="152" t="s">
        <v>183</v>
      </c>
      <c r="B1" s="152" t="s">
        <v>69</v>
      </c>
      <c r="C1" s="152"/>
      <c r="D1" s="152"/>
      <c r="E1" s="152"/>
      <c r="F1" s="152"/>
    </row>
    <row r="2" spans="1:6" s="110" customFormat="1" x14ac:dyDescent="0.2"/>
    <row r="3" spans="1:6" s="110" customFormat="1" ht="33.75" customHeight="1" x14ac:dyDescent="0.2">
      <c r="A3" s="131" t="s">
        <v>70</v>
      </c>
      <c r="B3" s="9" t="s">
        <v>1</v>
      </c>
      <c r="C3" s="10" t="s">
        <v>2</v>
      </c>
      <c r="D3" s="9" t="s">
        <v>3</v>
      </c>
      <c r="E3" s="7" t="s">
        <v>184</v>
      </c>
    </row>
    <row r="4" spans="1:6" s="110" customFormat="1" x14ac:dyDescent="0.2">
      <c r="A4" s="158" t="s">
        <v>71</v>
      </c>
      <c r="B4" s="18" t="s">
        <v>72</v>
      </c>
      <c r="C4" s="30" t="s">
        <v>73</v>
      </c>
      <c r="D4" s="18" t="s">
        <v>72</v>
      </c>
      <c r="E4" s="163"/>
    </row>
    <row r="5" spans="1:6" s="110" customFormat="1" x14ac:dyDescent="0.2">
      <c r="A5" s="158" t="s">
        <v>74</v>
      </c>
      <c r="B5" s="18" t="s">
        <v>75</v>
      </c>
      <c r="C5" s="30" t="s">
        <v>76</v>
      </c>
      <c r="D5" s="18" t="s">
        <v>75</v>
      </c>
      <c r="E5" s="163"/>
    </row>
    <row r="6" spans="1:6" s="110" customFormat="1" x14ac:dyDescent="0.2">
      <c r="A6" s="158" t="s">
        <v>77</v>
      </c>
      <c r="B6" s="18" t="s">
        <v>78</v>
      </c>
      <c r="C6" s="30" t="s">
        <v>73</v>
      </c>
      <c r="D6" s="18" t="s">
        <v>78</v>
      </c>
      <c r="E6" s="163"/>
    </row>
    <row r="7" spans="1:6" s="110" customFormat="1" x14ac:dyDescent="0.2">
      <c r="A7" s="158" t="s">
        <v>79</v>
      </c>
      <c r="B7" s="18" t="s">
        <v>80</v>
      </c>
      <c r="C7" s="159" t="s">
        <v>15</v>
      </c>
      <c r="D7" s="18" t="s">
        <v>9</v>
      </c>
      <c r="E7" s="163"/>
    </row>
    <row r="8" spans="1:6" s="110" customFormat="1" x14ac:dyDescent="0.2">
      <c r="A8" s="158" t="s">
        <v>81</v>
      </c>
      <c r="B8" s="18" t="s">
        <v>82</v>
      </c>
      <c r="C8" s="159" t="s">
        <v>15</v>
      </c>
      <c r="D8" s="18" t="s">
        <v>9</v>
      </c>
      <c r="E8" s="163"/>
    </row>
    <row r="9" spans="1:6" s="110" customFormat="1" x14ac:dyDescent="0.2">
      <c r="A9" s="158" t="s">
        <v>83</v>
      </c>
      <c r="B9" s="18" t="s">
        <v>84</v>
      </c>
      <c r="C9" s="30" t="s">
        <v>85</v>
      </c>
      <c r="D9" s="18" t="s">
        <v>86</v>
      </c>
      <c r="E9" s="163"/>
    </row>
    <row r="10" spans="1:6" s="110" customFormat="1" x14ac:dyDescent="0.2">
      <c r="A10" s="158" t="s">
        <v>83</v>
      </c>
      <c r="B10" s="18" t="s">
        <v>84</v>
      </c>
      <c r="C10" s="30" t="s">
        <v>73</v>
      </c>
      <c r="D10" s="18" t="s">
        <v>87</v>
      </c>
      <c r="E10" s="163"/>
    </row>
    <row r="11" spans="1:6" s="110" customFormat="1" x14ac:dyDescent="0.2">
      <c r="A11" s="158" t="s">
        <v>88</v>
      </c>
      <c r="B11" s="18" t="s">
        <v>89</v>
      </c>
      <c r="C11" s="159" t="s">
        <v>15</v>
      </c>
      <c r="D11" s="18" t="s">
        <v>9</v>
      </c>
      <c r="E11" s="163"/>
    </row>
    <row r="12" spans="1:6" s="110" customFormat="1" x14ac:dyDescent="0.2">
      <c r="A12" s="158" t="s">
        <v>90</v>
      </c>
      <c r="B12" s="18" t="s">
        <v>91</v>
      </c>
      <c r="C12" s="159" t="s">
        <v>15</v>
      </c>
      <c r="D12" s="18" t="s">
        <v>9</v>
      </c>
      <c r="E12" s="163"/>
    </row>
    <row r="13" spans="1:6" s="110" customFormat="1" x14ac:dyDescent="0.2">
      <c r="A13" s="158" t="s">
        <v>92</v>
      </c>
      <c r="B13" s="18" t="s">
        <v>93</v>
      </c>
      <c r="C13" s="30" t="s">
        <v>76</v>
      </c>
      <c r="D13" s="18" t="s">
        <v>94</v>
      </c>
      <c r="E13" s="163"/>
    </row>
    <row r="14" spans="1:6" s="110" customFormat="1" x14ac:dyDescent="0.2">
      <c r="A14" s="158" t="s">
        <v>95</v>
      </c>
      <c r="B14" s="18" t="s">
        <v>96</v>
      </c>
      <c r="C14" s="159" t="s">
        <v>15</v>
      </c>
      <c r="D14" s="18" t="s">
        <v>97</v>
      </c>
      <c r="E14" s="163"/>
    </row>
    <row r="15" spans="1:6" s="110" customFormat="1" x14ac:dyDescent="0.2">
      <c r="A15" s="158" t="s">
        <v>95</v>
      </c>
      <c r="B15" s="18" t="s">
        <v>96</v>
      </c>
      <c r="C15" s="159" t="s">
        <v>85</v>
      </c>
      <c r="D15" s="18" t="s">
        <v>98</v>
      </c>
      <c r="E15" s="163"/>
    </row>
    <row r="16" spans="1:6" s="110" customFormat="1" x14ac:dyDescent="0.2">
      <c r="A16" s="158" t="s">
        <v>99</v>
      </c>
      <c r="B16" s="18" t="s">
        <v>100</v>
      </c>
      <c r="C16" s="159" t="s">
        <v>15</v>
      </c>
      <c r="D16" s="18" t="s">
        <v>9</v>
      </c>
      <c r="E16" s="163"/>
    </row>
    <row r="17" spans="1:7" s="110" customFormat="1" x14ac:dyDescent="0.2">
      <c r="A17" s="158" t="s">
        <v>101</v>
      </c>
      <c r="B17" s="18" t="s">
        <v>102</v>
      </c>
      <c r="C17" s="159" t="s">
        <v>15</v>
      </c>
      <c r="D17" s="18" t="s">
        <v>9</v>
      </c>
      <c r="E17" s="163"/>
    </row>
    <row r="18" spans="1:7" s="110" customFormat="1" x14ac:dyDescent="0.2">
      <c r="A18" s="158" t="s">
        <v>103</v>
      </c>
      <c r="B18" s="18" t="s">
        <v>104</v>
      </c>
      <c r="C18" s="159" t="s">
        <v>15</v>
      </c>
      <c r="D18" s="18" t="s">
        <v>9</v>
      </c>
      <c r="E18" s="163"/>
    </row>
    <row r="19" spans="1:7" s="110" customFormat="1" x14ac:dyDescent="0.2">
      <c r="A19" s="178" t="s">
        <v>105</v>
      </c>
      <c r="B19" s="179"/>
      <c r="C19" s="180"/>
      <c r="D19" s="180"/>
      <c r="E19" s="164">
        <f>SUM(E4:E18)</f>
        <v>0</v>
      </c>
    </row>
    <row r="20" spans="1:7" s="110" customFormat="1" x14ac:dyDescent="0.2">
      <c r="A20" s="181"/>
      <c r="B20" s="182"/>
      <c r="C20" s="183"/>
      <c r="D20" s="183"/>
      <c r="E20" s="184"/>
    </row>
    <row r="21" spans="1:7" s="110" customFormat="1" x14ac:dyDescent="0.2">
      <c r="A21" s="132"/>
      <c r="B21" s="33"/>
      <c r="C21" s="33"/>
      <c r="D21" s="33"/>
      <c r="E21" s="165"/>
    </row>
    <row r="22" spans="1:7" s="110" customFormat="1" ht="33.75" customHeight="1" x14ac:dyDescent="0.2">
      <c r="A22" s="11" t="s">
        <v>106</v>
      </c>
      <c r="B22" s="9" t="s">
        <v>1</v>
      </c>
      <c r="C22" s="10" t="s">
        <v>2</v>
      </c>
      <c r="D22" s="9" t="s">
        <v>3</v>
      </c>
      <c r="E22" s="7" t="str">
        <f>E3</f>
        <v>Regnskap 2025</v>
      </c>
      <c r="G22" s="134"/>
    </row>
    <row r="23" spans="1:7" s="110" customFormat="1" x14ac:dyDescent="0.2">
      <c r="A23" s="133">
        <v>3005</v>
      </c>
      <c r="B23" s="21" t="s">
        <v>107</v>
      </c>
      <c r="C23" s="161" t="s">
        <v>15</v>
      </c>
      <c r="D23" s="21" t="s">
        <v>108</v>
      </c>
      <c r="E23" s="166"/>
      <c r="G23" s="134"/>
    </row>
    <row r="24" spans="1:7" s="110" customFormat="1" x14ac:dyDescent="0.2">
      <c r="A24" s="45">
        <v>3005</v>
      </c>
      <c r="B24" s="18" t="s">
        <v>107</v>
      </c>
      <c r="C24" s="168" t="s">
        <v>109</v>
      </c>
      <c r="D24" s="18" t="s">
        <v>110</v>
      </c>
      <c r="E24" s="176"/>
      <c r="G24" s="134"/>
    </row>
    <row r="25" spans="1:7" s="110" customFormat="1" x14ac:dyDescent="0.2">
      <c r="A25" s="45">
        <v>3006</v>
      </c>
      <c r="B25" s="18" t="s">
        <v>111</v>
      </c>
      <c r="C25" s="168" t="s">
        <v>15</v>
      </c>
      <c r="D25" s="18" t="s">
        <v>112</v>
      </c>
      <c r="E25" s="176"/>
      <c r="G25" s="134"/>
    </row>
    <row r="26" spans="1:7" s="110" customFormat="1" x14ac:dyDescent="0.2">
      <c r="A26" s="45">
        <v>3006</v>
      </c>
      <c r="B26" s="18" t="s">
        <v>111</v>
      </c>
      <c r="C26" s="168" t="s">
        <v>109</v>
      </c>
      <c r="D26" s="18" t="s">
        <v>113</v>
      </c>
      <c r="E26" s="176"/>
      <c r="G26" s="134"/>
    </row>
    <row r="27" spans="1:7" s="110" customFormat="1" x14ac:dyDescent="0.2">
      <c r="A27" s="45">
        <v>3009</v>
      </c>
      <c r="B27" s="18" t="s">
        <v>114</v>
      </c>
      <c r="C27" s="168" t="s">
        <v>15</v>
      </c>
      <c r="D27" s="18" t="s">
        <v>108</v>
      </c>
      <c r="E27" s="176"/>
      <c r="G27" s="134"/>
    </row>
    <row r="28" spans="1:7" s="110" customFormat="1" x14ac:dyDescent="0.2">
      <c r="A28" s="45">
        <v>3022</v>
      </c>
      <c r="B28" s="18" t="s">
        <v>115</v>
      </c>
      <c r="C28" s="168" t="s">
        <v>15</v>
      </c>
      <c r="D28" s="18" t="s">
        <v>108</v>
      </c>
      <c r="E28" s="176"/>
      <c r="G28" s="134"/>
    </row>
    <row r="29" spans="1:7" s="110" customFormat="1" x14ac:dyDescent="0.2">
      <c r="A29" s="45">
        <v>3030</v>
      </c>
      <c r="B29" s="18" t="s">
        <v>116</v>
      </c>
      <c r="C29" s="46">
        <v>70</v>
      </c>
      <c r="D29" s="18" t="s">
        <v>117</v>
      </c>
      <c r="E29" s="176"/>
      <c r="G29" s="134"/>
    </row>
    <row r="30" spans="1:7" s="110" customFormat="1" x14ac:dyDescent="0.2">
      <c r="A30" s="45">
        <v>3030</v>
      </c>
      <c r="B30" s="18" t="s">
        <v>116</v>
      </c>
      <c r="C30" s="46">
        <v>71</v>
      </c>
      <c r="D30" s="18" t="s">
        <v>118</v>
      </c>
      <c r="E30" s="176"/>
      <c r="G30" s="134"/>
    </row>
    <row r="31" spans="1:7" s="110" customFormat="1" x14ac:dyDescent="0.2">
      <c r="A31" s="45">
        <v>3030</v>
      </c>
      <c r="B31" s="18" t="s">
        <v>116</v>
      </c>
      <c r="C31" s="46">
        <v>72</v>
      </c>
      <c r="D31" s="18" t="s">
        <v>119</v>
      </c>
      <c r="E31" s="176"/>
      <c r="G31" s="134"/>
    </row>
    <row r="32" spans="1:7" s="110" customFormat="1" x14ac:dyDescent="0.2">
      <c r="A32" s="45">
        <v>3035</v>
      </c>
      <c r="B32" s="18" t="s">
        <v>120</v>
      </c>
      <c r="C32" s="30" t="s">
        <v>76</v>
      </c>
      <c r="D32" s="18" t="s">
        <v>11</v>
      </c>
      <c r="E32" s="163"/>
      <c r="G32" s="134"/>
    </row>
    <row r="33" spans="1:7" s="110" customFormat="1" x14ac:dyDescent="0.2">
      <c r="A33" s="160" t="s">
        <v>121</v>
      </c>
      <c r="B33" s="179"/>
      <c r="C33" s="180"/>
      <c r="D33" s="180"/>
      <c r="E33" s="164">
        <f>SUM(E23:E32)</f>
        <v>0</v>
      </c>
    </row>
    <row r="34" spans="1:7" s="110" customFormat="1" x14ac:dyDescent="0.2">
      <c r="A34" s="177"/>
      <c r="B34" s="182"/>
      <c r="C34" s="183"/>
      <c r="D34" s="183"/>
      <c r="E34" s="184"/>
    </row>
    <row r="35" spans="1:7" x14ac:dyDescent="0.2">
      <c r="A35" s="150" t="s">
        <v>29</v>
      </c>
      <c r="B35" s="150"/>
      <c r="C35" s="151"/>
      <c r="D35" s="151"/>
      <c r="E35" s="167">
        <f>E19-E33</f>
        <v>0</v>
      </c>
      <c r="F35" s="268"/>
    </row>
    <row r="36" spans="1:7" x14ac:dyDescent="0.2">
      <c r="A36" s="268"/>
      <c r="B36" s="268"/>
      <c r="C36" s="268"/>
      <c r="D36" s="268"/>
      <c r="E36" s="268"/>
      <c r="F36" s="268"/>
    </row>
    <row r="37" spans="1:7" x14ac:dyDescent="0.2">
      <c r="A37" s="153"/>
      <c r="B37" s="153"/>
      <c r="C37" s="153"/>
      <c r="D37" s="153"/>
      <c r="E37" s="153"/>
      <c r="F37" s="268"/>
    </row>
    <row r="38" spans="1:7" s="120" customFormat="1" ht="25.5" customHeight="1" x14ac:dyDescent="0.2">
      <c r="A38" s="152" t="s">
        <v>185</v>
      </c>
      <c r="B38" s="152" t="s">
        <v>122</v>
      </c>
      <c r="C38" s="152"/>
      <c r="D38" s="152"/>
      <c r="E38" s="152"/>
    </row>
    <row r="39" spans="1:7" s="120" customFormat="1" ht="18" customHeight="1" x14ac:dyDescent="0.2">
      <c r="A39" s="130"/>
      <c r="B39" s="130"/>
      <c r="C39" s="130"/>
      <c r="D39" s="130"/>
      <c r="E39" s="130"/>
      <c r="F39" s="130"/>
    </row>
    <row r="40" spans="1:7" s="110" customFormat="1" ht="12.75" customHeight="1" x14ac:dyDescent="0.2">
      <c r="A40" s="342"/>
      <c r="B40" s="343"/>
      <c r="C40" s="185" t="s">
        <v>186</v>
      </c>
      <c r="D40" s="186" t="s">
        <v>123</v>
      </c>
    </row>
    <row r="41" spans="1:7" s="110" customFormat="1" ht="25.5" customHeight="1" x14ac:dyDescent="0.2">
      <c r="A41" s="344" t="s">
        <v>124</v>
      </c>
      <c r="B41" s="345"/>
      <c r="C41" s="187"/>
      <c r="D41" s="188"/>
    </row>
    <row r="42" spans="1:7" s="110" customFormat="1" x14ac:dyDescent="0.2">
      <c r="A42" s="346" t="s">
        <v>125</v>
      </c>
      <c r="B42" s="347"/>
      <c r="C42" s="189"/>
      <c r="D42" s="190"/>
    </row>
    <row r="43" spans="1:7" s="110" customFormat="1" ht="14.25" customHeight="1" x14ac:dyDescent="0.2">
      <c r="A43" s="346" t="s">
        <v>126</v>
      </c>
      <c r="B43" s="347"/>
      <c r="D43" s="190"/>
    </row>
    <row r="44" spans="1:7" s="110" customFormat="1" x14ac:dyDescent="0.2">
      <c r="A44" s="346" t="s">
        <v>127</v>
      </c>
      <c r="B44" s="347"/>
      <c r="C44" s="189"/>
      <c r="D44" s="190"/>
    </row>
    <row r="45" spans="1:7" s="110" customFormat="1" x14ac:dyDescent="0.2">
      <c r="A45" s="340" t="s">
        <v>128</v>
      </c>
      <c r="B45" s="341"/>
      <c r="C45" s="189"/>
      <c r="D45" s="190"/>
      <c r="G45" s="134"/>
    </row>
    <row r="46" spans="1:7" s="110" customFormat="1" x14ac:dyDescent="0.2">
      <c r="A46" s="348" t="s">
        <v>129</v>
      </c>
      <c r="B46" s="349"/>
      <c r="C46" s="191">
        <f>SUM(C42:C45)</f>
        <v>0</v>
      </c>
      <c r="D46" s="192">
        <f>SUM(D42:D45)</f>
        <v>0</v>
      </c>
      <c r="G46" s="134"/>
    </row>
    <row r="47" spans="1:7" s="110" customFormat="1" x14ac:dyDescent="0.2">
      <c r="A47" s="350"/>
      <c r="B47" s="351"/>
      <c r="C47" s="189"/>
      <c r="D47" s="190"/>
      <c r="G47" s="134"/>
    </row>
    <row r="48" spans="1:7" s="110" customFormat="1" ht="25.5" customHeight="1" x14ac:dyDescent="0.2">
      <c r="A48" s="344" t="s">
        <v>130</v>
      </c>
      <c r="B48" s="345"/>
      <c r="C48" s="187"/>
      <c r="D48" s="188"/>
      <c r="G48" s="134"/>
    </row>
    <row r="49" spans="1:7" s="110" customFormat="1" x14ac:dyDescent="0.2">
      <c r="A49" s="346" t="s">
        <v>131</v>
      </c>
      <c r="B49" s="347"/>
      <c r="C49" s="189"/>
      <c r="D49" s="190"/>
      <c r="G49" s="134"/>
    </row>
    <row r="50" spans="1:7" s="110" customFormat="1" x14ac:dyDescent="0.2">
      <c r="A50" s="340" t="s">
        <v>132</v>
      </c>
      <c r="B50" s="341"/>
      <c r="C50" s="189"/>
      <c r="D50" s="190"/>
      <c r="G50" s="134"/>
    </row>
    <row r="51" spans="1:7" s="110" customFormat="1" x14ac:dyDescent="0.2">
      <c r="A51" s="348" t="s">
        <v>133</v>
      </c>
      <c r="B51" s="349"/>
      <c r="C51" s="191">
        <f>SUM(C49:C50)</f>
        <v>0</v>
      </c>
      <c r="D51" s="192">
        <f>SUM(D49:D50)</f>
        <v>0</v>
      </c>
      <c r="G51" s="134"/>
    </row>
    <row r="52" spans="1:7" s="110" customFormat="1" x14ac:dyDescent="0.2">
      <c r="A52" s="352"/>
      <c r="B52" s="353"/>
      <c r="C52" s="189"/>
      <c r="D52" s="190"/>
      <c r="G52" s="134"/>
    </row>
    <row r="53" spans="1:7" s="110" customFormat="1" ht="13.5" thickBot="1" x14ac:dyDescent="0.25">
      <c r="A53" s="354" t="s">
        <v>134</v>
      </c>
      <c r="B53" s="355"/>
      <c r="C53" s="193">
        <f>C51-C46</f>
        <v>0</v>
      </c>
      <c r="D53" s="194">
        <f>D51-D46</f>
        <v>0</v>
      </c>
      <c r="G53" s="134"/>
    </row>
    <row r="54" spans="1:7" s="110" customFormat="1" x14ac:dyDescent="0.2">
      <c r="A54" s="356"/>
      <c r="B54" s="357"/>
      <c r="C54" s="189"/>
      <c r="D54" s="190"/>
    </row>
    <row r="55" spans="1:7" s="110" customFormat="1" ht="25.5" customHeight="1" x14ac:dyDescent="0.2">
      <c r="A55" s="344" t="s">
        <v>135</v>
      </c>
      <c r="B55" s="345"/>
      <c r="C55" s="189"/>
      <c r="D55" s="190"/>
    </row>
    <row r="56" spans="1:7" s="110" customFormat="1" x14ac:dyDescent="0.2">
      <c r="A56" s="340" t="s">
        <v>136</v>
      </c>
      <c r="B56" s="341"/>
      <c r="C56" s="189"/>
      <c r="D56" s="190"/>
    </row>
    <row r="57" spans="1:7" s="110" customFormat="1" x14ac:dyDescent="0.2">
      <c r="A57" s="348" t="s">
        <v>137</v>
      </c>
      <c r="B57" s="349"/>
      <c r="C57" s="191">
        <f>SUM(C56)</f>
        <v>0</v>
      </c>
      <c r="D57" s="192">
        <f>SUM(D56)</f>
        <v>0</v>
      </c>
    </row>
    <row r="58" spans="1:7" s="110" customFormat="1" x14ac:dyDescent="0.2">
      <c r="A58" s="350"/>
      <c r="B58" s="351"/>
      <c r="C58" s="189"/>
      <c r="D58" s="190"/>
    </row>
    <row r="59" spans="1:7" s="110" customFormat="1" ht="25.5" customHeight="1" x14ac:dyDescent="0.2">
      <c r="A59" s="344" t="s">
        <v>138</v>
      </c>
      <c r="B59" s="345"/>
      <c r="C59" s="189"/>
      <c r="D59" s="190"/>
    </row>
    <row r="60" spans="1:7" s="110" customFormat="1" x14ac:dyDescent="0.2">
      <c r="A60" s="346" t="s">
        <v>139</v>
      </c>
      <c r="B60" s="347"/>
      <c r="C60" s="189"/>
      <c r="D60" s="190"/>
    </row>
    <row r="61" spans="1:7" s="110" customFormat="1" x14ac:dyDescent="0.2">
      <c r="A61" s="346" t="s">
        <v>140</v>
      </c>
      <c r="B61" s="347"/>
      <c r="C61" s="189"/>
      <c r="D61" s="190"/>
    </row>
    <row r="62" spans="1:7" s="110" customFormat="1" x14ac:dyDescent="0.2">
      <c r="A62" s="340" t="s">
        <v>141</v>
      </c>
      <c r="B62" s="341"/>
      <c r="C62" s="195"/>
      <c r="D62" s="196"/>
    </row>
    <row r="63" spans="1:7" s="110" customFormat="1" x14ac:dyDescent="0.2">
      <c r="A63" s="348" t="s">
        <v>142</v>
      </c>
      <c r="B63" s="349"/>
      <c r="C63" s="191">
        <f>SUM(C60:C62)</f>
        <v>0</v>
      </c>
      <c r="D63" s="192">
        <f>SUM(D60:D62)</f>
        <v>0</v>
      </c>
    </row>
    <row r="64" spans="1:7" s="110" customFormat="1" ht="15" x14ac:dyDescent="0.25">
      <c r="A64" s="358"/>
      <c r="B64" s="359"/>
      <c r="C64" s="197"/>
      <c r="D64" s="198"/>
    </row>
    <row r="65" spans="1:6" s="110" customFormat="1" x14ac:dyDescent="0.2">
      <c r="A65" s="360" t="s">
        <v>143</v>
      </c>
      <c r="B65" s="361"/>
      <c r="C65" s="199">
        <f>C63-C57</f>
        <v>0</v>
      </c>
      <c r="D65" s="200">
        <f>D63-D57</f>
        <v>0</v>
      </c>
    </row>
    <row r="66" spans="1:6" s="110" customFormat="1" x14ac:dyDescent="0.2">
      <c r="A66" s="360"/>
      <c r="B66" s="361"/>
      <c r="C66" s="199"/>
      <c r="D66" s="200"/>
    </row>
    <row r="67" spans="1:6" s="110" customFormat="1" x14ac:dyDescent="0.2">
      <c r="A67" s="344" t="s">
        <v>144</v>
      </c>
      <c r="B67" s="345"/>
      <c r="C67" s="187"/>
      <c r="D67" s="188"/>
    </row>
    <row r="68" spans="1:6" s="110" customFormat="1" x14ac:dyDescent="0.2">
      <c r="A68" s="340" t="s">
        <v>145</v>
      </c>
      <c r="B68" s="341"/>
      <c r="C68" s="195"/>
      <c r="D68" s="196"/>
    </row>
    <row r="69" spans="1:6" s="110" customFormat="1" x14ac:dyDescent="0.2">
      <c r="A69" s="348" t="s">
        <v>146</v>
      </c>
      <c r="B69" s="349"/>
      <c r="C69" s="191">
        <f>SUM(C68)</f>
        <v>0</v>
      </c>
      <c r="D69" s="192">
        <f>SUM(D68)</f>
        <v>0</v>
      </c>
    </row>
    <row r="70" spans="1:6" s="110" customFormat="1" x14ac:dyDescent="0.2">
      <c r="A70" s="350"/>
      <c r="B70" s="351"/>
      <c r="C70" s="201"/>
      <c r="D70" s="202"/>
    </row>
    <row r="71" spans="1:6" s="110" customFormat="1" x14ac:dyDescent="0.2">
      <c r="A71" s="344" t="s">
        <v>147</v>
      </c>
      <c r="B71" s="345"/>
      <c r="C71" s="189"/>
      <c r="D71" s="190"/>
    </row>
    <row r="72" spans="1:6" s="110" customFormat="1" x14ac:dyDescent="0.2">
      <c r="A72" s="340" t="s">
        <v>148</v>
      </c>
      <c r="B72" s="341"/>
      <c r="C72" s="195"/>
      <c r="D72" s="196"/>
    </row>
    <row r="73" spans="1:6" s="110" customFormat="1" x14ac:dyDescent="0.2">
      <c r="A73" s="348" t="s">
        <v>149</v>
      </c>
      <c r="B73" s="349"/>
      <c r="C73" s="191">
        <f>SUM(C72)</f>
        <v>0</v>
      </c>
      <c r="D73" s="192">
        <f>SUM(D72)</f>
        <v>0</v>
      </c>
    </row>
    <row r="74" spans="1:6" ht="26.25" customHeight="1" x14ac:dyDescent="0.2">
      <c r="A74" s="362" t="s">
        <v>150</v>
      </c>
      <c r="B74" s="363"/>
      <c r="C74" s="264">
        <f>C53+C65-C69+C73</f>
        <v>0</v>
      </c>
      <c r="D74" s="265">
        <f>D53+D65-D69+D73</f>
        <v>0</v>
      </c>
      <c r="E74" s="268"/>
      <c r="F74" s="268"/>
    </row>
    <row r="75" spans="1:6" x14ac:dyDescent="0.2">
      <c r="A75" s="268"/>
      <c r="B75" s="268"/>
      <c r="C75" s="268"/>
      <c r="D75" s="268"/>
      <c r="E75" s="268"/>
      <c r="F75" s="268"/>
    </row>
    <row r="76" spans="1:6" x14ac:dyDescent="0.2">
      <c r="A76" s="268"/>
      <c r="B76" s="268"/>
      <c r="C76" s="268"/>
      <c r="D76" s="268"/>
      <c r="E76" s="268"/>
      <c r="F76" s="268"/>
    </row>
    <row r="77" spans="1:6" x14ac:dyDescent="0.2">
      <c r="A77" s="268"/>
      <c r="B77" s="268"/>
      <c r="C77" s="268"/>
      <c r="D77" s="268"/>
      <c r="E77" s="268"/>
      <c r="F77" s="268"/>
    </row>
  </sheetData>
  <mergeCells count="35">
    <mergeCell ref="A70:B70"/>
    <mergeCell ref="A71:B71"/>
    <mergeCell ref="A72:B72"/>
    <mergeCell ref="A73:B73"/>
    <mergeCell ref="A74:B74"/>
    <mergeCell ref="A69:B69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57:B57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45:B45"/>
    <mergeCell ref="A40:B40"/>
    <mergeCell ref="A41:B41"/>
    <mergeCell ref="A42:B42"/>
    <mergeCell ref="A43:B43"/>
    <mergeCell ref="A44:B44"/>
  </mergeCells>
  <pageMargins left="0.7" right="0.7" top="0.75" bottom="0.75" header="0.3" footer="0.3"/>
  <pageSetup paperSize="9" scale="81" fitToHeight="0" orientation="landscape" r:id="rId1"/>
  <headerFooter>
    <oddHeader xml:space="preserve">&amp;LMal for bevilgningsrapportering og artskontorapportering med noter
</oddHeader>
  </headerFooter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C0C5-BA9B-46DA-85B0-C33582595AC0}">
  <dimension ref="A1:E6"/>
  <sheetViews>
    <sheetView showGridLines="0" zoomScale="120" zoomScaleNormal="120" workbookViewId="0">
      <selection activeCell="C19" sqref="C19"/>
    </sheetView>
  </sheetViews>
  <sheetFormatPr baseColWidth="10" defaultColWidth="11.42578125" defaultRowHeight="12.75" x14ac:dyDescent="0.2"/>
  <cols>
    <col min="1" max="4" width="17.28515625" style="19" customWidth="1"/>
    <col min="5" max="16384" width="11.42578125" style="19"/>
  </cols>
  <sheetData>
    <row r="1" spans="1:5" ht="15.75" x14ac:dyDescent="0.2">
      <c r="A1" s="319" t="s">
        <v>212</v>
      </c>
      <c r="B1" s="320"/>
      <c r="C1" s="320"/>
      <c r="D1" s="321"/>
      <c r="E1" s="43"/>
    </row>
    <row r="2" spans="1:5" x14ac:dyDescent="0.2">
      <c r="A2" s="77" t="s">
        <v>46</v>
      </c>
      <c r="B2" s="78" t="s">
        <v>47</v>
      </c>
      <c r="C2" s="79" t="s">
        <v>48</v>
      </c>
      <c r="D2" s="80" t="s">
        <v>18</v>
      </c>
    </row>
    <row r="3" spans="1:5" x14ac:dyDescent="0.2">
      <c r="A3" s="45" t="s">
        <v>42</v>
      </c>
      <c r="B3" s="81"/>
      <c r="C3" s="82"/>
      <c r="D3" s="81">
        <f>B3+C3</f>
        <v>0</v>
      </c>
    </row>
    <row r="4" spans="1:5" x14ac:dyDescent="0.2">
      <c r="A4" s="45" t="s">
        <v>42</v>
      </c>
      <c r="B4" s="83"/>
      <c r="C4" s="28"/>
      <c r="D4" s="83">
        <f>B4+C4</f>
        <v>0</v>
      </c>
    </row>
    <row r="5" spans="1:5" x14ac:dyDescent="0.2">
      <c r="A5" s="45" t="s">
        <v>42</v>
      </c>
      <c r="B5" s="83"/>
      <c r="C5" s="28"/>
      <c r="D5" s="83">
        <f>B5+C5</f>
        <v>0</v>
      </c>
    </row>
    <row r="6" spans="1:5" x14ac:dyDescent="0.2">
      <c r="A6" s="32" t="s">
        <v>42</v>
      </c>
      <c r="B6" s="84"/>
      <c r="C6" s="36"/>
      <c r="D6" s="84">
        <f>B6+C6</f>
        <v>0</v>
      </c>
    </row>
  </sheetData>
  <mergeCells count="1">
    <mergeCell ref="A1:D1"/>
  </mergeCells>
  <pageMargins left="0.23622047244094491" right="0.23622047244094491" top="0.55118110236220474" bottom="0.55118110236220474" header="0.31496062992125984" footer="0.31496062992125984"/>
  <pageSetup paperSize="9" scale="99" orientation="portrait" r:id="rId1"/>
  <headerFooter>
    <oddHeader xml:space="preserve">&amp;LMal for bevilgningsrapportering og artskontorapportering med noter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07FA-0B78-4BDB-A496-50DBDCA83AE3}">
  <sheetPr>
    <pageSetUpPr fitToPage="1"/>
  </sheetPr>
  <dimension ref="A1:O11"/>
  <sheetViews>
    <sheetView showGridLines="0" view="pageLayout" zoomScaleNormal="120" workbookViewId="0">
      <selection activeCell="D42" sqref="D42"/>
    </sheetView>
  </sheetViews>
  <sheetFormatPr baseColWidth="10" defaultColWidth="11.42578125" defaultRowHeight="12.75" x14ac:dyDescent="0.2"/>
  <cols>
    <col min="1" max="1" width="12.28515625" style="111" customWidth="1"/>
    <col min="2" max="2" width="22.85546875" style="111" customWidth="1"/>
    <col min="3" max="3" width="16.5703125" style="111" customWidth="1"/>
    <col min="4" max="4" width="18.28515625" style="111" customWidth="1"/>
    <col min="5" max="5" width="20" style="111" customWidth="1"/>
    <col min="6" max="6" width="19.140625" style="111" customWidth="1"/>
    <col min="7" max="7" width="18.7109375" style="111" customWidth="1"/>
    <col min="8" max="8" width="12.5703125" style="111" customWidth="1"/>
    <col min="9" max="9" width="21.5703125" style="111" customWidth="1"/>
    <col min="10" max="10" width="25.42578125" style="111" customWidth="1"/>
    <col min="11" max="11" width="18" style="111" customWidth="1"/>
    <col min="12" max="12" width="15.42578125" style="111" customWidth="1"/>
    <col min="13" max="13" width="16.28515625" style="111" customWidth="1"/>
    <col min="14" max="16384" width="11.42578125" style="19"/>
  </cols>
  <sheetData>
    <row r="1" spans="1:15" ht="15.75" customHeight="1" x14ac:dyDescent="0.2">
      <c r="A1" s="322" t="s">
        <v>213</v>
      </c>
      <c r="B1" s="323"/>
      <c r="C1" s="323"/>
      <c r="D1" s="323"/>
      <c r="E1" s="323"/>
      <c r="F1" s="323"/>
      <c r="G1" s="323"/>
      <c r="H1" s="85"/>
      <c r="I1" s="85"/>
      <c r="J1" s="85"/>
      <c r="K1" s="85"/>
      <c r="L1" s="76"/>
      <c r="M1" s="76"/>
    </row>
    <row r="2" spans="1:15" ht="51" x14ac:dyDescent="0.2">
      <c r="A2" s="86" t="s">
        <v>46</v>
      </c>
      <c r="B2" s="86" t="s">
        <v>49</v>
      </c>
      <c r="C2" s="86" t="s">
        <v>50</v>
      </c>
      <c r="D2" s="87" t="s">
        <v>51</v>
      </c>
      <c r="E2" s="86" t="s">
        <v>52</v>
      </c>
      <c r="F2" s="86" t="s">
        <v>53</v>
      </c>
      <c r="G2" s="86" t="s">
        <v>54</v>
      </c>
      <c r="H2" s="86" t="s">
        <v>55</v>
      </c>
      <c r="I2" s="86" t="s">
        <v>56</v>
      </c>
      <c r="J2" s="86" t="s">
        <v>151</v>
      </c>
      <c r="K2" s="368" t="s">
        <v>57</v>
      </c>
      <c r="L2" s="369"/>
      <c r="M2" s="369"/>
      <c r="N2" s="369"/>
      <c r="O2" s="369"/>
    </row>
    <row r="3" spans="1:15" ht="15" customHeight="1" x14ac:dyDescent="0.2">
      <c r="A3" s="88" t="s">
        <v>58</v>
      </c>
      <c r="B3" s="93"/>
      <c r="C3" s="83"/>
      <c r="D3" s="28"/>
      <c r="E3" s="81">
        <f>C3+D3</f>
        <v>0</v>
      </c>
      <c r="F3" s="28"/>
      <c r="G3" s="81"/>
      <c r="H3" s="81"/>
      <c r="I3" s="81">
        <f>E3+F3+G3+H3</f>
        <v>0</v>
      </c>
      <c r="J3" s="106" t="s">
        <v>59</v>
      </c>
      <c r="K3" s="105"/>
      <c r="L3" s="19"/>
      <c r="M3" s="19"/>
    </row>
    <row r="4" spans="1:15" ht="15" customHeight="1" x14ac:dyDescent="0.2">
      <c r="A4" s="93" t="s">
        <v>60</v>
      </c>
      <c r="B4" s="93"/>
      <c r="C4" s="89"/>
      <c r="D4" s="28"/>
      <c r="E4" s="83">
        <f>C4+D4</f>
        <v>0</v>
      </c>
      <c r="F4" s="28"/>
      <c r="G4" s="83"/>
      <c r="H4" s="92"/>
      <c r="I4" s="83">
        <f>E4+F4+G4+H4</f>
        <v>0</v>
      </c>
      <c r="J4" s="106" t="s">
        <v>59</v>
      </c>
      <c r="K4" s="105"/>
      <c r="L4" s="19"/>
      <c r="M4" s="19"/>
    </row>
    <row r="5" spans="1:15" ht="15" customHeight="1" x14ac:dyDescent="0.2">
      <c r="A5" s="93" t="s">
        <v>60</v>
      </c>
      <c r="B5" s="96" t="s">
        <v>61</v>
      </c>
      <c r="C5" s="89"/>
      <c r="D5" s="28"/>
      <c r="E5" s="83">
        <f t="shared" ref="E5:E9" si="0">C5+D5</f>
        <v>0</v>
      </c>
      <c r="F5" s="28"/>
      <c r="G5" s="83"/>
      <c r="H5" s="92"/>
      <c r="I5" s="83">
        <f>E5+F5+G5+H5</f>
        <v>0</v>
      </c>
      <c r="J5" s="106" t="s">
        <v>59</v>
      </c>
      <c r="K5" s="105"/>
      <c r="L5" s="19"/>
      <c r="M5" s="19"/>
    </row>
    <row r="6" spans="1:15" ht="15" customHeight="1" x14ac:dyDescent="0.2">
      <c r="A6" s="93" t="s">
        <v>62</v>
      </c>
      <c r="B6" s="96"/>
      <c r="C6" s="89"/>
      <c r="D6" s="28"/>
      <c r="E6" s="83">
        <f t="shared" si="0"/>
        <v>0</v>
      </c>
      <c r="F6" s="28"/>
      <c r="G6" s="83"/>
      <c r="H6" s="92"/>
      <c r="I6" s="83">
        <f>E6+F6+G6+H6</f>
        <v>0</v>
      </c>
      <c r="J6" s="107"/>
      <c r="K6" s="104"/>
      <c r="L6" s="19"/>
      <c r="M6" s="19"/>
    </row>
    <row r="7" spans="1:15" ht="15" customHeight="1" x14ac:dyDescent="0.2">
      <c r="A7" s="93" t="s">
        <v>62</v>
      </c>
      <c r="B7" s="96" t="s">
        <v>63</v>
      </c>
      <c r="C7" s="89"/>
      <c r="D7" s="28"/>
      <c r="E7" s="83">
        <f t="shared" si="0"/>
        <v>0</v>
      </c>
      <c r="F7" s="28"/>
      <c r="G7" s="83"/>
      <c r="H7" s="92"/>
      <c r="I7" s="83">
        <f>E7+F7+G7+H7</f>
        <v>0</v>
      </c>
      <c r="J7" s="108" t="s">
        <v>64</v>
      </c>
      <c r="K7" s="105"/>
      <c r="L7" s="19"/>
      <c r="M7" s="19"/>
    </row>
    <row r="8" spans="1:15" ht="15" customHeight="1" x14ac:dyDescent="0.2">
      <c r="A8" s="94" t="s">
        <v>65</v>
      </c>
      <c r="B8" s="96"/>
      <c r="C8" s="83"/>
      <c r="D8" s="28"/>
      <c r="E8" s="83">
        <f t="shared" si="0"/>
        <v>0</v>
      </c>
      <c r="F8" s="98" t="s">
        <v>66</v>
      </c>
      <c r="G8" s="93" t="s">
        <v>66</v>
      </c>
      <c r="H8" s="100" t="s">
        <v>66</v>
      </c>
      <c r="I8" s="94" t="s">
        <v>66</v>
      </c>
      <c r="J8" s="107"/>
      <c r="K8" s="104"/>
      <c r="L8" s="19"/>
      <c r="M8" s="19"/>
    </row>
    <row r="9" spans="1:15" ht="15" customHeight="1" x14ac:dyDescent="0.2">
      <c r="A9" s="95" t="s">
        <v>67</v>
      </c>
      <c r="B9" s="97" t="s">
        <v>68</v>
      </c>
      <c r="C9" s="83"/>
      <c r="D9" s="28"/>
      <c r="E9" s="83">
        <f t="shared" si="0"/>
        <v>0</v>
      </c>
      <c r="F9" s="99" t="s">
        <v>66</v>
      </c>
      <c r="G9" s="101" t="s">
        <v>66</v>
      </c>
      <c r="H9" s="101" t="s">
        <v>66</v>
      </c>
      <c r="I9" s="95" t="s">
        <v>66</v>
      </c>
      <c r="J9" s="102"/>
      <c r="K9" s="103"/>
      <c r="L9" s="19"/>
      <c r="M9" s="19"/>
    </row>
    <row r="10" spans="1:15" ht="29.25" customHeight="1" x14ac:dyDescent="0.2">
      <c r="A10" s="364" t="s">
        <v>152</v>
      </c>
      <c r="B10" s="365"/>
      <c r="C10" s="365"/>
      <c r="D10" s="365"/>
      <c r="E10" s="365"/>
      <c r="F10" s="365"/>
      <c r="G10" s="365"/>
      <c r="H10" s="365"/>
      <c r="I10" s="366"/>
      <c r="J10" s="365"/>
      <c r="K10" s="367"/>
      <c r="L10" s="109"/>
      <c r="M10" s="109"/>
    </row>
    <row r="11" spans="1:15" ht="12.75" customHeight="1" x14ac:dyDescent="0.2">
      <c r="A11" s="90"/>
      <c r="B11" s="90"/>
      <c r="C11" s="90"/>
      <c r="D11" s="90"/>
      <c r="E11" s="19"/>
      <c r="F11" s="19"/>
      <c r="G11" s="19"/>
      <c r="H11" s="19"/>
      <c r="I11" s="19"/>
      <c r="J11" s="19"/>
      <c r="K11" s="19"/>
      <c r="L11" s="19"/>
      <c r="M11" s="19"/>
    </row>
  </sheetData>
  <mergeCells count="2">
    <mergeCell ref="A1:G1"/>
    <mergeCell ref="A10:K10"/>
  </mergeCells>
  <pageMargins left="0.23622047244094491" right="0.23622047244094491" top="0.55118110236220474" bottom="0.55118110236220474" header="0.31496062992125984" footer="0.31496062992125984"/>
  <pageSetup paperSize="9" scale="70" orientation="landscape" r:id="rId1"/>
  <headerFooter>
    <oddHeader xml:space="preserve">&amp;LMal for bevilgningsrapportering og artskontorapportering med noter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6F3E-DEC7-4977-B37C-434381633CA9}">
  <sheetPr>
    <pageSetUpPr fitToPage="1"/>
  </sheetPr>
  <dimension ref="A1:G61"/>
  <sheetViews>
    <sheetView showGridLines="0" zoomScale="120" zoomScaleNormal="120" workbookViewId="0">
      <selection activeCell="C65" sqref="C65"/>
    </sheetView>
  </sheetViews>
  <sheetFormatPr baseColWidth="10" defaultColWidth="11.42578125" defaultRowHeight="15" x14ac:dyDescent="0.25"/>
  <cols>
    <col min="1" max="1" width="58.5703125" style="203" customWidth="1"/>
    <col min="2" max="4" width="13.7109375" style="203" customWidth="1"/>
    <col min="5" max="5" width="11.42578125" style="203" customWidth="1"/>
    <col min="6" max="6" width="11.42578125" style="249"/>
    <col min="7" max="7" width="11.42578125" style="250" customWidth="1"/>
    <col min="8" max="8" width="11.42578125" style="203" customWidth="1"/>
    <col min="9" max="16384" width="11.42578125" style="203"/>
  </cols>
  <sheetData>
    <row r="1" spans="1:7" ht="37.5" customHeight="1" x14ac:dyDescent="0.3">
      <c r="A1" s="175" t="s">
        <v>214</v>
      </c>
      <c r="B1" s="175"/>
      <c r="C1" s="174"/>
      <c r="D1" s="173"/>
      <c r="F1" s="203"/>
      <c r="G1" s="203"/>
    </row>
    <row r="2" spans="1:7" x14ac:dyDescent="0.25">
      <c r="A2" s="204"/>
      <c r="B2" s="205" t="s">
        <v>4</v>
      </c>
      <c r="C2" s="206">
        <v>2025</v>
      </c>
      <c r="D2" s="207">
        <v>2024</v>
      </c>
      <c r="F2" s="203"/>
      <c r="G2" s="203"/>
    </row>
    <row r="3" spans="1:7" x14ac:dyDescent="0.25">
      <c r="A3" s="208" t="s">
        <v>153</v>
      </c>
      <c r="B3" s="209"/>
      <c r="C3" s="210"/>
      <c r="D3" s="211"/>
      <c r="F3" s="203"/>
      <c r="G3" s="203"/>
    </row>
    <row r="4" spans="1:7" x14ac:dyDescent="0.25">
      <c r="A4" s="212" t="s">
        <v>125</v>
      </c>
      <c r="B4" s="213">
        <v>1</v>
      </c>
      <c r="C4" s="214"/>
      <c r="D4" s="215"/>
      <c r="F4" s="203"/>
      <c r="G4" s="203"/>
    </row>
    <row r="5" spans="1:7" x14ac:dyDescent="0.25">
      <c r="A5" s="212" t="s">
        <v>126</v>
      </c>
      <c r="B5" s="213">
        <v>1</v>
      </c>
      <c r="C5" s="214"/>
      <c r="D5" s="215"/>
      <c r="F5" s="203"/>
      <c r="G5" s="203"/>
    </row>
    <row r="6" spans="1:7" x14ac:dyDescent="0.25">
      <c r="A6" s="212" t="s">
        <v>127</v>
      </c>
      <c r="B6" s="213">
        <v>1</v>
      </c>
      <c r="C6" s="214"/>
      <c r="D6" s="215"/>
      <c r="F6" s="203"/>
      <c r="G6" s="203"/>
    </row>
    <row r="7" spans="1:7" x14ac:dyDescent="0.25">
      <c r="A7" s="216" t="s">
        <v>128</v>
      </c>
      <c r="B7" s="213">
        <v>1</v>
      </c>
      <c r="C7" s="214"/>
      <c r="D7" s="215"/>
      <c r="F7" s="203"/>
      <c r="G7" s="203"/>
    </row>
    <row r="8" spans="1:7" x14ac:dyDescent="0.25">
      <c r="A8" s="217" t="s">
        <v>129</v>
      </c>
      <c r="B8" s="218"/>
      <c r="C8" s="219">
        <f>SUM(C4:C7)</f>
        <v>0</v>
      </c>
      <c r="D8" s="220">
        <f>SUM(D4:D7)</f>
        <v>0</v>
      </c>
      <c r="F8" s="203"/>
      <c r="G8" s="203"/>
    </row>
    <row r="9" spans="1:7" x14ac:dyDescent="0.25">
      <c r="A9" s="217"/>
      <c r="B9" s="221"/>
      <c r="C9" s="214"/>
      <c r="D9" s="215"/>
      <c r="F9" s="203"/>
      <c r="G9" s="203"/>
    </row>
    <row r="10" spans="1:7" x14ac:dyDescent="0.25">
      <c r="A10" s="208" t="s">
        <v>154</v>
      </c>
      <c r="B10" s="222"/>
      <c r="C10" s="210"/>
      <c r="D10" s="211"/>
      <c r="F10" s="203"/>
      <c r="G10" s="203"/>
    </row>
    <row r="11" spans="1:7" x14ac:dyDescent="0.25">
      <c r="A11" s="212" t="s">
        <v>131</v>
      </c>
      <c r="B11" s="213">
        <v>2</v>
      </c>
      <c r="C11" s="214"/>
      <c r="D11" s="215"/>
      <c r="E11" s="1"/>
      <c r="F11" s="1"/>
      <c r="G11" s="1"/>
    </row>
    <row r="12" spans="1:7" x14ac:dyDescent="0.25">
      <c r="A12" s="212" t="s">
        <v>132</v>
      </c>
      <c r="B12" s="213">
        <v>3</v>
      </c>
      <c r="C12" s="214"/>
      <c r="D12" s="215"/>
      <c r="F12" s="203"/>
      <c r="G12" s="203"/>
    </row>
    <row r="13" spans="1:7" x14ac:dyDescent="0.25">
      <c r="A13" s="223" t="s">
        <v>133</v>
      </c>
      <c r="B13" s="218"/>
      <c r="C13" s="219">
        <f>SUM(C11:C12)</f>
        <v>0</v>
      </c>
      <c r="D13" s="220">
        <f>SUM(D11:D12)</f>
        <v>0</v>
      </c>
      <c r="F13" s="203"/>
      <c r="G13" s="203"/>
    </row>
    <row r="14" spans="1:7" x14ac:dyDescent="0.25">
      <c r="A14" s="217"/>
      <c r="B14" s="221"/>
      <c r="C14" s="214"/>
      <c r="D14" s="215"/>
      <c r="F14" s="203"/>
      <c r="G14" s="203"/>
    </row>
    <row r="15" spans="1:7" ht="15.75" thickBot="1" x14ac:dyDescent="0.3">
      <c r="A15" s="224" t="s">
        <v>134</v>
      </c>
      <c r="B15" s="225"/>
      <c r="C15" s="226">
        <f>C13-C8</f>
        <v>0</v>
      </c>
      <c r="D15" s="227">
        <f>D13-D8</f>
        <v>0</v>
      </c>
      <c r="F15" s="203"/>
      <c r="G15" s="203"/>
    </row>
    <row r="16" spans="1:7" x14ac:dyDescent="0.25">
      <c r="A16" s="217"/>
      <c r="B16" s="221"/>
      <c r="C16" s="214"/>
      <c r="D16" s="215"/>
      <c r="F16" s="203"/>
      <c r="G16" s="203"/>
    </row>
    <row r="17" spans="1:7" x14ac:dyDescent="0.25">
      <c r="A17" s="208" t="s">
        <v>155</v>
      </c>
      <c r="B17" s="221"/>
      <c r="C17" s="214"/>
      <c r="D17" s="215"/>
      <c r="F17" s="203"/>
      <c r="G17" s="203"/>
    </row>
    <row r="18" spans="1:7" x14ac:dyDescent="0.25">
      <c r="A18" s="212" t="s">
        <v>136</v>
      </c>
      <c r="B18" s="213">
        <v>4</v>
      </c>
      <c r="C18" s="214"/>
      <c r="D18" s="215"/>
      <c r="F18" s="203"/>
      <c r="G18" s="203"/>
    </row>
    <row r="19" spans="1:7" x14ac:dyDescent="0.25">
      <c r="A19" s="223" t="s">
        <v>137</v>
      </c>
      <c r="B19" s="218"/>
      <c r="C19" s="219">
        <f>SUM(C18)</f>
        <v>0</v>
      </c>
      <c r="D19" s="220">
        <f>SUM(D18)</f>
        <v>0</v>
      </c>
      <c r="F19" s="203"/>
      <c r="G19" s="203"/>
    </row>
    <row r="20" spans="1:7" x14ac:dyDescent="0.25">
      <c r="A20" s="217"/>
      <c r="B20" s="221"/>
      <c r="C20" s="214"/>
      <c r="D20" s="215"/>
      <c r="F20" s="203"/>
      <c r="G20" s="203"/>
    </row>
    <row r="21" spans="1:7" x14ac:dyDescent="0.25">
      <c r="A21" s="208" t="s">
        <v>156</v>
      </c>
      <c r="B21" s="221"/>
      <c r="C21" s="214"/>
      <c r="D21" s="215"/>
      <c r="F21" s="203"/>
      <c r="G21" s="203"/>
    </row>
    <row r="22" spans="1:7" ht="15" customHeight="1" x14ac:dyDescent="0.25">
      <c r="A22" s="212" t="s">
        <v>139</v>
      </c>
      <c r="B22" s="213">
        <v>5</v>
      </c>
      <c r="C22" s="214"/>
      <c r="D22" s="215"/>
      <c r="F22" s="203"/>
      <c r="G22" s="203"/>
    </row>
    <row r="23" spans="1:7" x14ac:dyDescent="0.25">
      <c r="A23" s="212" t="s">
        <v>140</v>
      </c>
      <c r="B23" s="228" t="s">
        <v>157</v>
      </c>
      <c r="C23" s="214"/>
      <c r="D23" s="215"/>
      <c r="F23" s="203"/>
      <c r="G23" s="203"/>
    </row>
    <row r="24" spans="1:7" x14ac:dyDescent="0.25">
      <c r="A24" s="212" t="s">
        <v>141</v>
      </c>
      <c r="B24" s="213">
        <v>4</v>
      </c>
      <c r="C24" s="214"/>
      <c r="D24" s="215"/>
      <c r="F24" s="203"/>
      <c r="G24" s="203"/>
    </row>
    <row r="25" spans="1:7" x14ac:dyDescent="0.25">
      <c r="A25" s="223" t="s">
        <v>142</v>
      </c>
      <c r="B25" s="218"/>
      <c r="C25" s="219">
        <f>SUM(C22:C24)</f>
        <v>0</v>
      </c>
      <c r="D25" s="220">
        <f>SUM(D22:D24)</f>
        <v>0</v>
      </c>
      <c r="F25" s="203"/>
      <c r="G25" s="203"/>
    </row>
    <row r="26" spans="1:7" x14ac:dyDescent="0.25">
      <c r="A26" s="229"/>
      <c r="B26" s="230"/>
      <c r="D26" s="231"/>
      <c r="F26" s="203"/>
      <c r="G26" s="203"/>
    </row>
    <row r="27" spans="1:7" ht="15.75" thickBot="1" x14ac:dyDescent="0.3">
      <c r="A27" s="224" t="s">
        <v>143</v>
      </c>
      <c r="B27" s="225"/>
      <c r="C27" s="226">
        <f>C25-C19</f>
        <v>0</v>
      </c>
      <c r="D27" s="227">
        <f>D25-D19</f>
        <v>0</v>
      </c>
      <c r="F27" s="203"/>
      <c r="G27" s="203"/>
    </row>
    <row r="28" spans="1:7" x14ac:dyDescent="0.25">
      <c r="A28" s="208"/>
      <c r="B28" s="222"/>
      <c r="C28" s="210"/>
      <c r="D28" s="211"/>
      <c r="F28" s="203"/>
      <c r="G28" s="203"/>
    </row>
    <row r="29" spans="1:7" x14ac:dyDescent="0.25">
      <c r="A29" s="208" t="s">
        <v>158</v>
      </c>
      <c r="B29" s="222"/>
      <c r="C29" s="210"/>
      <c r="D29" s="211"/>
      <c r="F29" s="203"/>
      <c r="G29" s="203"/>
    </row>
    <row r="30" spans="1:7" x14ac:dyDescent="0.25">
      <c r="A30" s="212" t="s">
        <v>145</v>
      </c>
      <c r="B30" s="213">
        <v>6</v>
      </c>
      <c r="C30" s="214"/>
      <c r="D30" s="215"/>
      <c r="F30" s="203"/>
      <c r="G30" s="203"/>
    </row>
    <row r="31" spans="1:7" x14ac:dyDescent="0.25">
      <c r="A31" s="223" t="s">
        <v>159</v>
      </c>
      <c r="B31" s="218"/>
      <c r="C31" s="219">
        <f>SUM(C30)</f>
        <v>0</v>
      </c>
      <c r="D31" s="220">
        <f>SUM(D30)</f>
        <v>0</v>
      </c>
      <c r="F31" s="203"/>
      <c r="G31" s="203"/>
    </row>
    <row r="32" spans="1:7" x14ac:dyDescent="0.25">
      <c r="A32" s="217"/>
      <c r="B32" s="221"/>
      <c r="C32" s="232"/>
      <c r="D32" s="233"/>
      <c r="F32" s="203"/>
      <c r="G32" s="203"/>
    </row>
    <row r="33" spans="1:7" x14ac:dyDescent="0.25">
      <c r="A33" s="208" t="s">
        <v>160</v>
      </c>
      <c r="B33" s="222"/>
      <c r="C33" s="214"/>
      <c r="D33" s="215"/>
      <c r="F33" s="203"/>
      <c r="G33" s="203"/>
    </row>
    <row r="34" spans="1:7" x14ac:dyDescent="0.25">
      <c r="A34" s="212" t="s">
        <v>148</v>
      </c>
      <c r="B34" s="213">
        <v>7</v>
      </c>
      <c r="C34" s="214"/>
      <c r="D34" s="215"/>
      <c r="F34" s="203"/>
      <c r="G34" s="203"/>
    </row>
    <row r="35" spans="1:7" ht="15" customHeight="1" x14ac:dyDescent="0.25">
      <c r="A35" s="223" t="s">
        <v>161</v>
      </c>
      <c r="B35" s="234"/>
      <c r="C35" s="219">
        <f>SUM(C34)</f>
        <v>0</v>
      </c>
      <c r="D35" s="220">
        <f>SUM(D34)</f>
        <v>0</v>
      </c>
      <c r="F35" s="203"/>
      <c r="G35" s="203"/>
    </row>
    <row r="36" spans="1:7" x14ac:dyDescent="0.25">
      <c r="A36" s="235"/>
      <c r="B36" s="236"/>
      <c r="C36" s="236"/>
      <c r="D36" s="237"/>
      <c r="F36" s="203"/>
      <c r="G36" s="203"/>
    </row>
    <row r="37" spans="1:7" x14ac:dyDescent="0.25">
      <c r="A37" s="238" t="s">
        <v>162</v>
      </c>
      <c r="B37" s="239"/>
      <c r="C37" s="236"/>
      <c r="D37" s="237"/>
      <c r="F37" s="203"/>
      <c r="G37" s="203"/>
    </row>
    <row r="38" spans="1:7" x14ac:dyDescent="0.25">
      <c r="A38" s="212" t="s">
        <v>163</v>
      </c>
      <c r="B38" s="239"/>
      <c r="C38" s="214"/>
      <c r="D38" s="215"/>
      <c r="F38" s="203"/>
      <c r="G38" s="203"/>
    </row>
    <row r="39" spans="1:7" x14ac:dyDescent="0.25">
      <c r="A39" s="212" t="s">
        <v>164</v>
      </c>
      <c r="B39" s="240"/>
      <c r="C39" s="214"/>
      <c r="D39" s="215"/>
      <c r="F39" s="203"/>
      <c r="G39" s="203"/>
    </row>
    <row r="40" spans="1:7" ht="15" customHeight="1" x14ac:dyDescent="0.25">
      <c r="A40" s="212" t="s">
        <v>165</v>
      </c>
      <c r="B40" s="240"/>
      <c r="C40" s="214"/>
      <c r="D40" s="215"/>
      <c r="F40" s="203"/>
      <c r="G40" s="203"/>
    </row>
    <row r="41" spans="1:7" x14ac:dyDescent="0.25">
      <c r="A41" s="223" t="s">
        <v>166</v>
      </c>
      <c r="B41" s="234"/>
      <c r="C41" s="219">
        <f>C40-C39-C38</f>
        <v>0</v>
      </c>
      <c r="D41" s="220">
        <f>D40-D39-D38</f>
        <v>0</v>
      </c>
      <c r="F41" s="203"/>
      <c r="G41" s="203"/>
    </row>
    <row r="42" spans="1:7" x14ac:dyDescent="0.25">
      <c r="A42" s="235"/>
      <c r="B42" s="236"/>
      <c r="C42" s="236"/>
      <c r="D42" s="237"/>
      <c r="F42" s="203"/>
      <c r="G42" s="203"/>
    </row>
    <row r="43" spans="1:7" ht="15.75" thickBot="1" x14ac:dyDescent="0.3">
      <c r="A43" s="241" t="s">
        <v>167</v>
      </c>
      <c r="B43" s="242"/>
      <c r="C43" s="243">
        <f>C15+C27-C31+C35+C41</f>
        <v>0</v>
      </c>
      <c r="D43" s="244">
        <f>D15+D27-D31+D35+D41</f>
        <v>0</v>
      </c>
      <c r="F43" s="203"/>
      <c r="G43" s="203"/>
    </row>
    <row r="44" spans="1:7" x14ac:dyDescent="0.25">
      <c r="A44" s="212"/>
      <c r="B44" s="240"/>
      <c r="C44" s="245"/>
      <c r="D44" s="246"/>
      <c r="F44" s="203"/>
      <c r="G44" s="203"/>
    </row>
    <row r="45" spans="1:7" x14ac:dyDescent="0.25">
      <c r="A45" s="172" t="s">
        <v>168</v>
      </c>
      <c r="B45" s="171"/>
      <c r="C45" s="170"/>
      <c r="D45" s="169"/>
      <c r="F45" s="203"/>
      <c r="G45" s="203"/>
    </row>
    <row r="46" spans="1:7" x14ac:dyDescent="0.25">
      <c r="A46" s="238" t="s">
        <v>169</v>
      </c>
      <c r="B46" s="239"/>
      <c r="C46" s="247" t="s">
        <v>186</v>
      </c>
      <c r="D46" s="248" t="s">
        <v>123</v>
      </c>
      <c r="F46" s="203"/>
      <c r="G46" s="203"/>
    </row>
    <row r="47" spans="1:7" x14ac:dyDescent="0.25">
      <c r="A47" s="235" t="s">
        <v>170</v>
      </c>
      <c r="B47" s="236"/>
      <c r="C47" s="214"/>
      <c r="D47" s="215"/>
    </row>
    <row r="48" spans="1:7" x14ac:dyDescent="0.25">
      <c r="A48" s="235" t="s">
        <v>171</v>
      </c>
      <c r="B48" s="236"/>
      <c r="C48" s="214"/>
      <c r="D48" s="215"/>
    </row>
    <row r="49" spans="1:7" x14ac:dyDescent="0.25">
      <c r="A49" s="235" t="s">
        <v>172</v>
      </c>
      <c r="B49" s="236"/>
      <c r="C49" s="214"/>
      <c r="D49" s="215"/>
    </row>
    <row r="50" spans="1:7" x14ac:dyDescent="0.25">
      <c r="A50" s="235" t="s">
        <v>173</v>
      </c>
      <c r="B50" s="236"/>
      <c r="C50" s="214"/>
      <c r="D50" s="215"/>
    </row>
    <row r="51" spans="1:7" x14ac:dyDescent="0.25">
      <c r="A51" s="235" t="s">
        <v>174</v>
      </c>
      <c r="B51" s="236"/>
      <c r="C51" s="214"/>
      <c r="D51" s="215"/>
    </row>
    <row r="52" spans="1:7" x14ac:dyDescent="0.25">
      <c r="A52" s="235" t="s">
        <v>175</v>
      </c>
      <c r="B52" s="236"/>
      <c r="C52" s="214"/>
      <c r="D52" s="215"/>
    </row>
    <row r="53" spans="1:7" x14ac:dyDescent="0.25">
      <c r="A53" s="235" t="s">
        <v>176</v>
      </c>
      <c r="B53" s="236"/>
      <c r="C53" s="214"/>
      <c r="D53" s="215"/>
    </row>
    <row r="54" spans="1:7" x14ac:dyDescent="0.25">
      <c r="A54" s="235" t="s">
        <v>177</v>
      </c>
      <c r="B54" s="236"/>
      <c r="C54" s="214"/>
      <c r="D54" s="215"/>
    </row>
    <row r="55" spans="1:7" x14ac:dyDescent="0.25">
      <c r="A55" s="235" t="s">
        <v>178</v>
      </c>
      <c r="B55" s="236"/>
      <c r="C55" s="214"/>
      <c r="D55" s="215"/>
    </row>
    <row r="56" spans="1:7" x14ac:dyDescent="0.25">
      <c r="A56" s="251" t="s">
        <v>179</v>
      </c>
      <c r="B56" s="252">
        <v>8</v>
      </c>
      <c r="C56" s="253">
        <f>SUM(C47:C55)</f>
        <v>0</v>
      </c>
      <c r="D56" s="254">
        <f>SUM(D47:D55)</f>
        <v>0</v>
      </c>
    </row>
    <row r="57" spans="1:7" x14ac:dyDescent="0.25">
      <c r="A57" s="236"/>
      <c r="B57" s="255"/>
      <c r="C57" s="214"/>
      <c r="D57" s="214"/>
    </row>
    <row r="58" spans="1:7" x14ac:dyDescent="0.25">
      <c r="A58" s="236"/>
      <c r="B58" s="255"/>
      <c r="C58" s="214"/>
      <c r="D58" s="214"/>
    </row>
    <row r="59" spans="1:7" x14ac:dyDescent="0.25">
      <c r="A59" s="236"/>
      <c r="B59" s="236"/>
      <c r="C59" s="239"/>
      <c r="D59" s="239"/>
    </row>
    <row r="60" spans="1:7" s="259" customFormat="1" x14ac:dyDescent="0.25">
      <c r="A60" s="256"/>
      <c r="B60" s="257"/>
      <c r="C60" s="258"/>
      <c r="D60" s="258"/>
      <c r="F60" s="260"/>
      <c r="G60" s="261"/>
    </row>
    <row r="61" spans="1:7" s="259" customFormat="1" x14ac:dyDescent="0.25">
      <c r="A61" s="262"/>
      <c r="B61" s="262"/>
      <c r="C61" s="263"/>
      <c r="D61" s="263"/>
      <c r="F61" s="260"/>
      <c r="G61" s="261"/>
    </row>
  </sheetData>
  <pageMargins left="0.23622047244094491" right="0.23622047244094491" top="0.55118110236220474" bottom="0.55118110236220474" header="0.31496062992125984" footer="0.31496062992125984"/>
  <pageSetup paperSize="9" scale="83" orientation="portrait" r:id="rId1"/>
  <headerFooter>
    <oddHeader xml:space="preserve">&amp;LMal for bevilgningsrapportering og artskontorapportering med noter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2070625-34a7-4b50-b998-4dc2a8d9a16c">
      <UserInfo>
        <DisplayName/>
        <AccountId xsi:nil="true"/>
        <AccountType/>
      </UserInfo>
    </SharedWithUsers>
    <TaxCatchAll xmlns="72070625-34a7-4b50-b998-4dc2a8d9a16c" xsi:nil="true"/>
    <lcf76f155ced4ddcb4097134ff3c332f xmlns="c2c940b1-81eb-4862-ad94-5822e372a28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8E3A9E55AE1249934DE133E65095B1" ma:contentTypeVersion="18" ma:contentTypeDescription="Opprett et nytt dokument." ma:contentTypeScope="" ma:versionID="91612284f6340da5f4fe1d4869652dd9">
  <xsd:schema xmlns:xsd="http://www.w3.org/2001/XMLSchema" xmlns:xs="http://www.w3.org/2001/XMLSchema" xmlns:p="http://schemas.microsoft.com/office/2006/metadata/properties" xmlns:ns2="c2c940b1-81eb-4862-ad94-5822e372a285" xmlns:ns3="72070625-34a7-4b50-b998-4dc2a8d9a16c" targetNamespace="http://schemas.microsoft.com/office/2006/metadata/properties" ma:root="true" ma:fieldsID="f535ec445c88fefc03123bb3b6684671" ns2:_="" ns3:_="">
    <xsd:import namespace="c2c940b1-81eb-4862-ad94-5822e372a285"/>
    <xsd:import namespace="72070625-34a7-4b50-b998-4dc2a8d9a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940b1-81eb-4862-ad94-5822e372a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70625-34a7-4b50-b998-4dc2a8d9a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570d429-1f4c-4b92-a449-1b202625a4ee}" ma:internalName="TaxCatchAll" ma:showField="CatchAllData" ma:web="72070625-34a7-4b50-b998-4dc2a8d9a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A49D3C-0884-4805-8EDD-0D6F3DF23A1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2070625-34a7-4b50-b998-4dc2a8d9a16c"/>
    <ds:schemaRef ds:uri="http://purl.org/dc/elements/1.1/"/>
    <ds:schemaRef ds:uri="http://schemas.microsoft.com/office/2006/metadata/properties"/>
    <ds:schemaRef ds:uri="http://schemas.microsoft.com/office/infopath/2007/PartnerControls"/>
    <ds:schemaRef ds:uri="c2c940b1-81eb-4862-ad94-5822e372a28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C90DAB7-D968-4F92-A5FF-D6EE4316E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c940b1-81eb-4862-ad94-5822e372a285"/>
    <ds:schemaRef ds:uri="72070625-34a7-4b50-b998-4dc2a8d9a1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9950D7-7163-4B8F-9A1D-CC91638F1D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Navngitte områder</vt:lpstr>
      </vt:variant>
      <vt:variant>
        <vt:i4>2</vt:i4>
      </vt:variant>
    </vt:vector>
  </HeadingPairs>
  <TitlesOfParts>
    <vt:vector size="11" baseType="lpstr">
      <vt:lpstr>Endringer i rapporteringspakken</vt:lpstr>
      <vt:lpstr>Bevilgningsrapportering</vt:lpstr>
      <vt:lpstr>Note A</vt:lpstr>
      <vt:lpstr>Note B</vt:lpstr>
      <vt:lpstr>Note C</vt:lpstr>
      <vt:lpstr>Note D</vt:lpstr>
      <vt:lpstr>Note E</vt:lpstr>
      <vt:lpstr>Note F</vt:lpstr>
      <vt:lpstr>Artskontorapportering  </vt:lpstr>
      <vt:lpstr>'Note B'!Utskriftsområde</vt:lpstr>
      <vt:lpstr>'Note F'!Utskriftsområde</vt:lpstr>
    </vt:vector>
  </TitlesOfParts>
  <Manager/>
  <Company>SSØ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Skjefstad</dc:creator>
  <cp:keywords/>
  <dc:description/>
  <cp:lastModifiedBy>Liv Mari Nybakk</cp:lastModifiedBy>
  <cp:revision/>
  <cp:lastPrinted>2026-01-08T13:27:20Z</cp:lastPrinted>
  <dcterms:created xsi:type="dcterms:W3CDTF">2005-10-21T07:03:32Z</dcterms:created>
  <dcterms:modified xsi:type="dcterms:W3CDTF">2026-01-08T13:27:35Z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0x010100AE8E3A9E55AE1249934DE133E65095B1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