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irfo.sharepoint.com/sites/fag-okonomiregelverket/Delte dokumenter/Statlig regnskapsføring/Maler/Maler for årsrapportering/Årsregnskapet 2025/"/>
    </mc:Choice>
  </mc:AlternateContent>
  <xr:revisionPtr revIDLastSave="3655" documentId="14_{C443A025-05D0-4047-8D0B-6FEB8A29576C}" xr6:coauthVersionLast="47" xr6:coauthVersionMax="47" xr10:uidLastSave="{0B887231-67CE-4602-8575-F8B274D1EE72}"/>
  <bookViews>
    <workbookView xWindow="-105" yWindow="0" windowWidth="26010" windowHeight="20985" tabRatio="678" activeTab="4" xr2:uid="{00000000-000D-0000-FFFF-FFFF00000000}"/>
  </bookViews>
  <sheets>
    <sheet name="Endringer i rapporteringspakken" sheetId="36" r:id="rId1"/>
    <sheet name="Bevilgningsrapportering" sheetId="63" r:id="rId2"/>
    <sheet name="Note A" sheetId="49" r:id="rId3"/>
    <sheet name="Note B" sheetId="60" r:id="rId4"/>
    <sheet name="Note C" sheetId="65" r:id="rId5"/>
    <sheet name="Artskontorapportering" sheetId="52" r:id="rId6"/>
    <sheet name="Resultatregnskap" sheetId="32" r:id="rId7"/>
    <sheet name="Balanse - eiendeler" sheetId="2" r:id="rId8"/>
    <sheet name="Balanse - statens kap og gjeld" sheetId="3" r:id="rId9"/>
    <sheet name="Note1" sheetId="62" r:id="rId10"/>
    <sheet name="Note2" sheetId="9" r:id="rId11"/>
    <sheet name="Note3" sheetId="11" r:id="rId12"/>
    <sheet name="Note4" sheetId="12" r:id="rId13"/>
    <sheet name="Note5" sheetId="10" r:id="rId14"/>
    <sheet name="Note6" sheetId="13" r:id="rId15"/>
    <sheet name="Note7A " sheetId="56" r:id="rId16"/>
    <sheet name="Note7B" sheetId="57" r:id="rId17"/>
    <sheet name="Note8 " sheetId="58" r:id="rId18"/>
    <sheet name="Note9 " sheetId="59" r:id="rId19"/>
    <sheet name="Note10" sheetId="19" r:id="rId20"/>
    <sheet name="Note11" sheetId="20" r:id="rId21"/>
    <sheet name="Note12" sheetId="22" r:id="rId22"/>
    <sheet name="Note13" sheetId="24" r:id="rId23"/>
    <sheet name="Note14" sheetId="23" r:id="rId24"/>
    <sheet name="Note15" sheetId="25" r:id="rId25"/>
    <sheet name="Note16" sheetId="64" r:id="rId26"/>
  </sheets>
  <definedNames>
    <definedName name="_xlnm.Print_Area" localSheetId="6">Resultatregnskap!$A$1:$D$41</definedName>
  </definedNames>
  <calcPr calcId="191028"/>
  <customWorkbookViews>
    <customWorkbookView name="Vibeke Araberg Karlsen - Personlig visning" guid="{E08F6C1E-EA7C-4AAA-84BE-D7F298563247}" mergeInterval="0" personalView="1" maximized="1" windowWidth="1276" windowHeight="852" tabRatio="678" activeSheetId="29"/>
    <customWorkbookView name="Peter Olgyai - Personlig visning" guid="{7AE059DB-4A82-45F3-B3C8-A058B7BDCC5A}" mergeInterval="0" personalView="1" maximized="1" windowWidth="1276" windowHeight="832" tabRatio="678"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3" l="1"/>
  <c r="C42" i="3"/>
  <c r="C54" i="2"/>
  <c r="D52" i="2"/>
  <c r="D54" i="2" s="1"/>
  <c r="C52" i="2"/>
  <c r="E3" i="60" l="1"/>
  <c r="I3" i="60" s="1"/>
  <c r="E4" i="60"/>
  <c r="I4" i="60" s="1"/>
  <c r="E5" i="60"/>
  <c r="I5" i="60" s="1"/>
  <c r="E6" i="60"/>
  <c r="I6" i="60" s="1"/>
  <c r="E7" i="60"/>
  <c r="I7" i="60"/>
  <c r="E8" i="60"/>
  <c r="E9" i="60"/>
  <c r="E22" i="65" l="1"/>
  <c r="D22" i="65"/>
  <c r="F22" i="65" s="1"/>
  <c r="C22" i="65"/>
  <c r="F21" i="65"/>
  <c r="F20" i="65"/>
  <c r="F19" i="65"/>
  <c r="E15" i="65"/>
  <c r="D15" i="65"/>
  <c r="F15" i="65" s="1"/>
  <c r="C15" i="65"/>
  <c r="F14" i="65"/>
  <c r="F13" i="65"/>
  <c r="F12" i="65"/>
  <c r="E8" i="65"/>
  <c r="D8" i="65"/>
  <c r="F8" i="65" s="1"/>
  <c r="C8" i="65"/>
  <c r="F7" i="65"/>
  <c r="F6" i="65"/>
  <c r="F5" i="65"/>
  <c r="E36" i="57" l="1"/>
  <c r="E37" i="57"/>
  <c r="E34" i="57"/>
  <c r="E35" i="57"/>
  <c r="D12" i="64"/>
  <c r="B12" i="64"/>
  <c r="E26" i="10" l="1"/>
  <c r="D26" i="10"/>
  <c r="C26" i="10"/>
  <c r="B26" i="10"/>
  <c r="F26" i="10"/>
  <c r="H29" i="63"/>
  <c r="H28" i="63"/>
  <c r="G16" i="63"/>
  <c r="F16" i="63"/>
  <c r="H13" i="63"/>
  <c r="G9" i="63"/>
  <c r="G18" i="63" s="1"/>
  <c r="G23" i="63" s="1"/>
  <c r="F9" i="63"/>
  <c r="H6" i="63"/>
  <c r="H5" i="63"/>
  <c r="H4" i="63"/>
  <c r="H3" i="63"/>
  <c r="C56" i="52" l="1"/>
  <c r="B56" i="52"/>
  <c r="D3" i="62"/>
  <c r="B3" i="62"/>
  <c r="B7" i="62"/>
  <c r="D7" i="62"/>
  <c r="B21" i="62"/>
  <c r="D21" i="62"/>
  <c r="B28" i="62"/>
  <c r="D28" i="62"/>
  <c r="B35" i="62"/>
  <c r="D35" i="62"/>
  <c r="B42" i="62"/>
  <c r="D42" i="62"/>
  <c r="D44" i="62"/>
  <c r="B44" i="62"/>
  <c r="B17" i="20"/>
  <c r="D17" i="20"/>
  <c r="D19" i="59"/>
  <c r="B19" i="59"/>
  <c r="D7" i="59"/>
  <c r="B7" i="59"/>
  <c r="B12" i="59"/>
  <c r="D12" i="59"/>
  <c r="B24" i="59"/>
  <c r="D24" i="59"/>
  <c r="D29" i="58"/>
  <c r="B29" i="58"/>
  <c r="D21" i="58"/>
  <c r="B21" i="58"/>
  <c r="D8" i="58"/>
  <c r="B8" i="58"/>
  <c r="B13" i="58"/>
  <c r="D13" i="58"/>
  <c r="B26" i="58"/>
  <c r="D26" i="58"/>
  <c r="B32" i="58"/>
  <c r="D32" i="58"/>
  <c r="D5" i="57"/>
  <c r="C5" i="57"/>
  <c r="E8" i="57"/>
  <c r="E9" i="57"/>
  <c r="E10" i="57"/>
  <c r="C10" i="57"/>
  <c r="D10" i="57"/>
  <c r="E12" i="57"/>
  <c r="E15" i="57" s="1"/>
  <c r="E13" i="57"/>
  <c r="E14" i="57"/>
  <c r="C15" i="57"/>
  <c r="D15" i="57"/>
  <c r="E17" i="57"/>
  <c r="E18" i="57"/>
  <c r="E19" i="57"/>
  <c r="E20" i="57"/>
  <c r="E21" i="57"/>
  <c r="E22" i="57"/>
  <c r="C23" i="57"/>
  <c r="D23" i="57"/>
  <c r="E25" i="57"/>
  <c r="E26" i="57"/>
  <c r="C27" i="57"/>
  <c r="D27" i="57"/>
  <c r="E29" i="57"/>
  <c r="E30" i="57"/>
  <c r="E31" i="57"/>
  <c r="E32" i="57"/>
  <c r="E33" i="57"/>
  <c r="C38" i="57"/>
  <c r="D38" i="57"/>
  <c r="E27" i="57"/>
  <c r="D6" i="56"/>
  <c r="C6" i="56"/>
  <c r="E7" i="56"/>
  <c r="D20" i="56"/>
  <c r="D30" i="56"/>
  <c r="D32" i="56"/>
  <c r="G37" i="10"/>
  <c r="G39" i="10"/>
  <c r="G38" i="10"/>
  <c r="G24" i="10"/>
  <c r="G25" i="10"/>
  <c r="G23" i="10"/>
  <c r="B17" i="10"/>
  <c r="D17" i="10"/>
  <c r="B12" i="9"/>
  <c r="D20" i="11"/>
  <c r="D21" i="11"/>
  <c r="C22" i="11"/>
  <c r="B22" i="11"/>
  <c r="D22" i="11"/>
  <c r="E9" i="12"/>
  <c r="C41" i="52"/>
  <c r="B41" i="52"/>
  <c r="C35" i="52"/>
  <c r="B35" i="52"/>
  <c r="C31" i="52"/>
  <c r="B31" i="52"/>
  <c r="C25" i="52"/>
  <c r="B25" i="52"/>
  <c r="C19" i="52"/>
  <c r="B19" i="52"/>
  <c r="C13" i="52"/>
  <c r="B13" i="52"/>
  <c r="C8" i="52"/>
  <c r="B8" i="52"/>
  <c r="D6" i="49"/>
  <c r="D5" i="49"/>
  <c r="D4" i="49"/>
  <c r="D3" i="49"/>
  <c r="H7" i="19"/>
  <c r="B16" i="13"/>
  <c r="D12" i="23"/>
  <c r="B12" i="23"/>
  <c r="D9" i="20"/>
  <c r="D19" i="20"/>
  <c r="B9" i="20"/>
  <c r="B19" i="20"/>
  <c r="H21" i="12"/>
  <c r="H20" i="12"/>
  <c r="H22" i="12"/>
  <c r="D21" i="3"/>
  <c r="C21" i="3"/>
  <c r="C36" i="3" s="1"/>
  <c r="D9" i="13"/>
  <c r="B9" i="13"/>
  <c r="D34" i="3"/>
  <c r="C34" i="3"/>
  <c r="D13" i="3"/>
  <c r="D15" i="3" s="1"/>
  <c r="C13" i="3"/>
  <c r="C15" i="3" s="1"/>
  <c r="C33" i="2"/>
  <c r="C25" i="2"/>
  <c r="D11" i="2"/>
  <c r="C11" i="2"/>
  <c r="D31" i="32"/>
  <c r="C31" i="32"/>
  <c r="D18" i="32"/>
  <c r="C18" i="32"/>
  <c r="D3" i="3"/>
  <c r="B9" i="11"/>
  <c r="D8" i="11"/>
  <c r="D6" i="11"/>
  <c r="D7" i="11"/>
  <c r="D10" i="11"/>
  <c r="D11" i="11"/>
  <c r="D12" i="11"/>
  <c r="D13" i="11"/>
  <c r="D14" i="11"/>
  <c r="C9" i="11"/>
  <c r="C15" i="11"/>
  <c r="D5" i="11"/>
  <c r="D9" i="11"/>
  <c r="D15" i="11"/>
  <c r="B3" i="25"/>
  <c r="D4" i="24"/>
  <c r="D12" i="24"/>
  <c r="B4" i="24"/>
  <c r="B12" i="24" s="1"/>
  <c r="B3" i="23"/>
  <c r="B3" i="22"/>
  <c r="B3" i="20"/>
  <c r="B3" i="13"/>
  <c r="B3" i="10"/>
  <c r="B3" i="9"/>
  <c r="C3" i="3"/>
  <c r="D3" i="2"/>
  <c r="C3" i="2"/>
  <c r="C10" i="32"/>
  <c r="D10" i="32"/>
  <c r="C25" i="32"/>
  <c r="D25" i="32"/>
  <c r="C36" i="32"/>
  <c r="D36" i="32"/>
  <c r="C41" i="32"/>
  <c r="D41" i="32"/>
  <c r="B7" i="25"/>
  <c r="D7" i="25"/>
  <c r="B9" i="24"/>
  <c r="D9" i="24"/>
  <c r="B17" i="24"/>
  <c r="D17" i="24"/>
  <c r="B7" i="22"/>
  <c r="D7" i="22"/>
  <c r="I7" i="19"/>
  <c r="D16" i="13"/>
  <c r="H5" i="12"/>
  <c r="H6" i="12"/>
  <c r="H7" i="12"/>
  <c r="H8" i="12"/>
  <c r="B9" i="12"/>
  <c r="C9" i="12"/>
  <c r="C15" i="12"/>
  <c r="F9" i="12"/>
  <c r="F15" i="12"/>
  <c r="G9" i="12"/>
  <c r="G15" i="12"/>
  <c r="D9" i="12"/>
  <c r="D15" i="12"/>
  <c r="E15" i="12"/>
  <c r="H10" i="12"/>
  <c r="H11" i="12"/>
  <c r="H12" i="12"/>
  <c r="H13" i="12"/>
  <c r="H14" i="12"/>
  <c r="B15" i="12"/>
  <c r="B22" i="12"/>
  <c r="C22" i="12"/>
  <c r="F22" i="12"/>
  <c r="G22" i="12"/>
  <c r="D22" i="12"/>
  <c r="E22" i="12"/>
  <c r="B15" i="11"/>
  <c r="D12" i="9"/>
  <c r="C25" i="3"/>
  <c r="D25" i="3"/>
  <c r="C19" i="2"/>
  <c r="D19" i="2"/>
  <c r="D25" i="2"/>
  <c r="D33" i="2"/>
  <c r="C39" i="2"/>
  <c r="D39" i="2"/>
  <c r="C44" i="2"/>
  <c r="D44" i="2"/>
  <c r="H9" i="12"/>
  <c r="H15" i="12"/>
  <c r="D20" i="32"/>
  <c r="D27" i="32"/>
  <c r="C20" i="32"/>
  <c r="C27" i="32"/>
  <c r="G40" i="10" l="1"/>
  <c r="C38" i="3"/>
  <c r="C44" i="3" s="1"/>
  <c r="D27" i="2"/>
  <c r="C27" i="2"/>
  <c r="D36" i="3"/>
  <c r="D38" i="3" s="1"/>
  <c r="D44" i="3" s="1"/>
  <c r="C46" i="2"/>
  <c r="D46" i="2"/>
  <c r="C40" i="57"/>
  <c r="D40" i="57"/>
  <c r="E38" i="57"/>
  <c r="E40" i="57" s="1"/>
  <c r="E23" i="57"/>
  <c r="G26" i="10"/>
  <c r="B15" i="52"/>
  <c r="C15" i="52"/>
  <c r="B27" i="52"/>
  <c r="B43" i="52" s="1"/>
  <c r="C27" i="52"/>
  <c r="D48" i="2" l="1"/>
  <c r="C48" i="2"/>
  <c r="C43" i="52"/>
</calcChain>
</file>

<file path=xl/sharedStrings.xml><?xml version="1.0" encoding="utf-8"?>
<sst xmlns="http://schemas.openxmlformats.org/spreadsheetml/2006/main" count="612" uniqueCount="445">
  <si>
    <t>Oppstilling av bevilgningsrapportering, 31.12.2025</t>
  </si>
  <si>
    <t>Utgiftskapittel</t>
  </si>
  <si>
    <t>Kapittelnavn</t>
  </si>
  <si>
    <t>Post</t>
  </si>
  <si>
    <t>Posttekst</t>
  </si>
  <si>
    <t>Note</t>
  </si>
  <si>
    <t>Samlet tildeling **</t>
  </si>
  <si>
    <t>Regnskap 2025</t>
  </si>
  <si>
    <t>Merutgift (-) og mindreutgift</t>
  </si>
  <si>
    <t>Postert på avgitte belastnings fullmakter*</t>
  </si>
  <si>
    <t>Avvik fra tildeling</t>
  </si>
  <si>
    <t>xxxx</t>
  </si>
  <si>
    <t>[Formålet/Virksomheten]</t>
  </si>
  <si>
    <t>xx</t>
  </si>
  <si>
    <t>Driftsutgifter</t>
  </si>
  <si>
    <t>Større utstyrsanskaffelser og vedlikehold</t>
  </si>
  <si>
    <t>Tilskudd</t>
  </si>
  <si>
    <t>Kjøp av aksjer</t>
  </si>
  <si>
    <t>[Virksomhet X(belastningsfullmakt)]</t>
  </si>
  <si>
    <t>Nettoordning, statlig betalt merverdiavgift</t>
  </si>
  <si>
    <t>01</t>
  </si>
  <si>
    <t>Sum utgiftsført</t>
  </si>
  <si>
    <t>Inntektskapittel</t>
  </si>
  <si>
    <t>Merinntekt og mindreinntekt (-)</t>
  </si>
  <si>
    <t>Tilfeldige inntekter</t>
  </si>
  <si>
    <t>Ymse</t>
  </si>
  <si>
    <t>Folketrygdens inntekter</t>
  </si>
  <si>
    <t>72</t>
  </si>
  <si>
    <t>Arbeidsgiveravgift</t>
  </si>
  <si>
    <t>Sum inntektsført</t>
  </si>
  <si>
    <t>Netto rapportert til bevilgningsregnskapet</t>
  </si>
  <si>
    <t>Kapitalkontoer</t>
  </si>
  <si>
    <t>60xxxxxx</t>
  </si>
  <si>
    <t xml:space="preserve">Norges Bank KK /innbetalinger </t>
  </si>
  <si>
    <t>Norges Bank KK/utbetalinger</t>
  </si>
  <si>
    <t>7xxxxx</t>
  </si>
  <si>
    <t>Endring i mellomværende med statskassen</t>
  </si>
  <si>
    <t>Sum rapportert</t>
  </si>
  <si>
    <t>Beholdninger rapportert til kapitalregnskapet (31.12)</t>
  </si>
  <si>
    <t>Konto</t>
  </si>
  <si>
    <t>Tekst</t>
  </si>
  <si>
    <t>Endring</t>
  </si>
  <si>
    <t>xxxxxx</t>
  </si>
  <si>
    <t>[Aksjer]</t>
  </si>
  <si>
    <t>Mellomværende med statskassen</t>
  </si>
  <si>
    <t>Note A Forklaring av samlet tildeling utgifter</t>
  </si>
  <si>
    <t>Kapittel og post</t>
  </si>
  <si>
    <t xml:space="preserve"> Overført fra i fjor</t>
  </si>
  <si>
    <t>Årets tildelinger</t>
  </si>
  <si>
    <t>Samlet tildeling</t>
  </si>
  <si>
    <t>Note B Forklaring til brukte fullmakter og beregning av mulig overførbart beløp til neste år</t>
  </si>
  <si>
    <t>Stikkord</t>
  </si>
  <si>
    <t xml:space="preserve"> Merutgift(-)/ mindreutgift</t>
  </si>
  <si>
    <t>Utgiftsført av andre iht. avgitte belastnings-fullmakter(-)</t>
  </si>
  <si>
    <t xml:space="preserve"> Merutgift(-)/ mindreutgift etter avgitte belastningsfullmakter</t>
  </si>
  <si>
    <t>Merinntekter / mindreinntekter(-) iht. merinntektsfullmakt</t>
  </si>
  <si>
    <t>Omdisponering fra post 01 til 45 eller til post 01/21 fra neste års bevilgning</t>
  </si>
  <si>
    <t>Innsparinger(-)</t>
  </si>
  <si>
    <t xml:space="preserve">Sum grunnlag for overføring </t>
  </si>
  <si>
    <t>Maks. overførbart beløp *</t>
  </si>
  <si>
    <t>Mulig overførbart beløp beregnet av virksomheten**</t>
  </si>
  <si>
    <t>1xxx01/4xxx01</t>
  </si>
  <si>
    <t>[5% av årets tildeling i note A]</t>
  </si>
  <si>
    <t>xxxx21</t>
  </si>
  <si>
    <t>"kan nyttes under post 01"</t>
  </si>
  <si>
    <t>xxxx45</t>
  </si>
  <si>
    <t>"kan overføres"</t>
  </si>
  <si>
    <t>[Sum årets og fjorårets tildeling]</t>
  </si>
  <si>
    <t>xxxx70</t>
  </si>
  <si>
    <t>Ikke aktuell</t>
  </si>
  <si>
    <t>xxxx75</t>
  </si>
  <si>
    <t>"overslagsbevilgning"</t>
  </si>
  <si>
    <t>*Maksimalt beløp som kan overføres er 5% av årets bevilgning på driftspostene 01-29, unntatt post 24 eller sum av de siste to års bevilgning for poster med stikkordet "kan overføres". Se årlig rundskriv R-2 for mer informasjon om overføring av ubrukte bevilgninger.</t>
  </si>
  <si>
    <t>**Se årlig rundskriv R-2 for mer informasjon om mulig overførbart beløp.</t>
  </si>
  <si>
    <t>Avtaler om leie av kontorlokaler</t>
  </si>
  <si>
    <t>Gjenværende varighet</t>
  </si>
  <si>
    <t>Årlig leiebeløp</t>
  </si>
  <si>
    <t>Av neste års bevilgning</t>
  </si>
  <si>
    <t>Av senere års bevilgning</t>
  </si>
  <si>
    <t>Samlet binding på framtidige års bevilgninger</t>
  </si>
  <si>
    <t>Varighet inntil 1 år</t>
  </si>
  <si>
    <t xml:space="preserve">Varighet 1-5 år </t>
  </si>
  <si>
    <t>Varighet over 5 år</t>
  </si>
  <si>
    <t>Totalt</t>
  </si>
  <si>
    <t>Varighet 1-5 år</t>
  </si>
  <si>
    <t>Vesentlige avtaler om kjøp av tjenester</t>
  </si>
  <si>
    <t>Årlig beløp</t>
  </si>
  <si>
    <t>Oppstilling av artskontorapporteringen 31.12.2025</t>
  </si>
  <si>
    <t>Driftsinntekter rapportert til bevilgningsregnskapet</t>
  </si>
  <si>
    <t>Innbetalinger fra gebyrer</t>
  </si>
  <si>
    <t>Innbetalinger fra tilskudd og overføringer</t>
  </si>
  <si>
    <t>Salgs- og leieinnbetalinger</t>
  </si>
  <si>
    <t>Andre innbetalinger</t>
  </si>
  <si>
    <t>Sum innbetalinger fra drift</t>
  </si>
  <si>
    <t>Driftsutgifter rapportert til bevilgningsregnskapet</t>
  </si>
  <si>
    <t xml:space="preserve">Utbetalinger til lønn </t>
  </si>
  <si>
    <t>Andre utbetalinger til  drift</t>
  </si>
  <si>
    <t>Sum utbetalinger til drift</t>
  </si>
  <si>
    <t>Netto rapporterte driftsutgifter</t>
  </si>
  <si>
    <t>Investerings- og finansinntekter rapportert til bevilgningsregnskapet</t>
  </si>
  <si>
    <t>Innbetaling av finansinntekter</t>
  </si>
  <si>
    <t>Sum investerings- og finansinntekter</t>
  </si>
  <si>
    <t>Investerings- og finansutgifter rapportert til bevilgningsregnskapet</t>
  </si>
  <si>
    <t>Utbetaling til investeringer</t>
  </si>
  <si>
    <t>Utbetaling til kjøp av aksjer</t>
  </si>
  <si>
    <t>Utbetaling av finansutgifter</t>
  </si>
  <si>
    <t>Sum investerings- og finansutgifter</t>
  </si>
  <si>
    <t>Netto rapporterte investerings- og finansutgifter</t>
  </si>
  <si>
    <t>Innkrevingsvirksomhet og andre overføringer til staten *</t>
  </si>
  <si>
    <t>Innbetaling av skatter, avgifter, gebyrer m.m.</t>
  </si>
  <si>
    <t>Sum innkrevingsvirksomhet og andre overføringer til staten</t>
  </si>
  <si>
    <t>Tilskuddsforvaltning og andre overføringer fra staten*</t>
  </si>
  <si>
    <t>Utbetalinger av tilskudd og stønader</t>
  </si>
  <si>
    <t>Sum tilskuddsforvaltning og andre overføringer fra staten</t>
  </si>
  <si>
    <t>Inntekter og utgifter rapportert på felleskapitler **</t>
  </si>
  <si>
    <t>Gruppelivsforsikring konto 1985 (ref. kap. 5309, inntekt)</t>
  </si>
  <si>
    <t>Arbeidsgiveravgift konto 1986 (ref. kap. 5700, inntekt)</t>
  </si>
  <si>
    <t>Nettoføringsordning for merverdiavgift konto 1987 (ref. kap. 1633, utgift)</t>
  </si>
  <si>
    <t xml:space="preserve">Netto rapporterte utgifter på felleskapitler </t>
  </si>
  <si>
    <t xml:space="preserve">Netto rapportert til bevilgningsregnskapet </t>
  </si>
  <si>
    <t>Oversikt over mellomværende med statskassen ***</t>
  </si>
  <si>
    <t>Eiendeler og gjeld</t>
  </si>
  <si>
    <t>31.12.2025</t>
  </si>
  <si>
    <t>31.12.2024</t>
  </si>
  <si>
    <t>Fordringer på ansatte</t>
  </si>
  <si>
    <t>Kontanter</t>
  </si>
  <si>
    <t>Bankkontoer med statlige midler utenfor Norges Bank</t>
  </si>
  <si>
    <t>Skyldig skattetrekk og andre trekk</t>
  </si>
  <si>
    <t>Skyldige offentlige avgifter</t>
  </si>
  <si>
    <t>Avsatt pensjonspremie til Statens pensjonskasse ****</t>
  </si>
  <si>
    <t>Mottatte forskuddsbetalinger</t>
  </si>
  <si>
    <t>Lønn (negativ netto, for mye utbealt lønn m.m.)</t>
  </si>
  <si>
    <t>Differanser på bank og uidentifiserte innbetalinger</t>
  </si>
  <si>
    <t>Sum mellomværende med statskassen</t>
  </si>
  <si>
    <t>Resultatregnskap</t>
  </si>
  <si>
    <t>Driftsinntekter</t>
  </si>
  <si>
    <t>Inntekt fra bevilgninger</t>
  </si>
  <si>
    <t>Inntekt fra tilskudd og overføringer</t>
  </si>
  <si>
    <t>Inntekt fra gebyrer</t>
  </si>
  <si>
    <t>Salgs- og leieinntekter</t>
  </si>
  <si>
    <t>Andre driftsinntekter</t>
  </si>
  <si>
    <t>Sum driftsinntekter</t>
  </si>
  <si>
    <t>Driftskostnader</t>
  </si>
  <si>
    <t>Varekostnader</t>
  </si>
  <si>
    <t>Lønnskostnader</t>
  </si>
  <si>
    <t>Avskrivninger på varige driftsmidler og immaterielle eiendeler</t>
  </si>
  <si>
    <t>Nedskrivninger av varige driftsmidler og immaterielle eiendeler</t>
  </si>
  <si>
    <t>Andre driftskostnader</t>
  </si>
  <si>
    <t>Sum driftskostnader</t>
  </si>
  <si>
    <t>Driftsresultat</t>
  </si>
  <si>
    <t>Finansinntekter og finanskostnader</t>
  </si>
  <si>
    <t>Finansinntekter</t>
  </si>
  <si>
    <t>Finanskostnader</t>
  </si>
  <si>
    <t>Sum finansinntekter og finanskostnader</t>
  </si>
  <si>
    <t>Resultat av periodens aktiviteter</t>
  </si>
  <si>
    <t>Avregninger og disponeringer</t>
  </si>
  <si>
    <t>Avregning med statskassen (bruttobudsjetterte)</t>
  </si>
  <si>
    <t>Sum avregninger og disponeringer</t>
  </si>
  <si>
    <t>Innkrevingsvirksomhet og andre overføringer til staten</t>
  </si>
  <si>
    <t>Avgifter og gebyrer direkte til statskassen</t>
  </si>
  <si>
    <t>Avregning med statskassen innkrevingsvirksomhet</t>
  </si>
  <si>
    <t>Tilskuddsforvaltning og andre overføringer fra staten</t>
  </si>
  <si>
    <t>Tilskudd til andre</t>
  </si>
  <si>
    <t>Avregning med statskassen tilskuddsforvaltning</t>
  </si>
  <si>
    <t>Balanse</t>
  </si>
  <si>
    <t>EIENDELER</t>
  </si>
  <si>
    <t>A. Anleggsmidler</t>
  </si>
  <si>
    <t>I Immaterielle eiendeler</t>
  </si>
  <si>
    <t>Programvare og lignende rettigheter</t>
  </si>
  <si>
    <t>Immaterielle eiendeler under utførelse</t>
  </si>
  <si>
    <t>Sum immaterielle eiendeler</t>
  </si>
  <si>
    <t>II Varige driftsmidler</t>
  </si>
  <si>
    <t>Tomter, bygninger og annen fast eiendom</t>
  </si>
  <si>
    <t>Maskiner og transportmidler</t>
  </si>
  <si>
    <t>Driftsløsøre, inventar, verktøy og lignende</t>
  </si>
  <si>
    <t>Anlegg under utførelse</t>
  </si>
  <si>
    <t>Infrastruktureiendeler</t>
  </si>
  <si>
    <t>Sum varige driftsmidler</t>
  </si>
  <si>
    <t>III Finansielle anleggsmidler</t>
  </si>
  <si>
    <t>Investeringer i aksjer og andeler</t>
  </si>
  <si>
    <t>Obligasjoner</t>
  </si>
  <si>
    <t>Andre fordringer</t>
  </si>
  <si>
    <t>Sum finansielle anleggsmidler</t>
  </si>
  <si>
    <t>Sum anleggsmidler</t>
  </si>
  <si>
    <t>B. Omløpsmidler</t>
  </si>
  <si>
    <t>I Beholdninger av varer og driftsmateriell</t>
  </si>
  <si>
    <t>Beholdninger av varer og driftsmateriell</t>
  </si>
  <si>
    <t>Sum beholdning av varer og driftsmateriell</t>
  </si>
  <si>
    <t>II Fordringer</t>
  </si>
  <si>
    <t>Kundefordringer</t>
  </si>
  <si>
    <t>Opptjente, ikke fakturerte inntekter</t>
  </si>
  <si>
    <t>Sum fordringer</t>
  </si>
  <si>
    <t>III Bankinnskudd, kontanter og lignende</t>
  </si>
  <si>
    <t>Bankinnskudd</t>
  </si>
  <si>
    <t>Kontanter og lignende</t>
  </si>
  <si>
    <t>Sum bankinnskudd, kontanter og lignende</t>
  </si>
  <si>
    <t>Sum omløpsmidler</t>
  </si>
  <si>
    <t>Sum eiendeler drift</t>
  </si>
  <si>
    <t>IV Fordringer vedrørende innkrevingsvirksomhet og andre overføringer</t>
  </si>
  <si>
    <t>Fordringer vedrørende innkrevingsvirksomhet og andre overføringer til staten</t>
  </si>
  <si>
    <t>Sum fordringer vedrørende innkrevingsvirksomhet og andre overføringer</t>
  </si>
  <si>
    <t>Sum eiendeler</t>
  </si>
  <si>
    <t>STATENS KAPITAL OG GJELD</t>
  </si>
  <si>
    <t>C. Statens kapital</t>
  </si>
  <si>
    <t>I Virksomhetskapital</t>
  </si>
  <si>
    <t>Sum virksomhetskapital</t>
  </si>
  <si>
    <t>II Avregninger</t>
  </si>
  <si>
    <t>Avregnet med statskassen (bruttobudsjetterte)</t>
  </si>
  <si>
    <t>Sum avregninger</t>
  </si>
  <si>
    <t>Sum statens kapital</t>
  </si>
  <si>
    <t>D. Gjeld</t>
  </si>
  <si>
    <t>I Avsetning for langsiktige forpliktelser</t>
  </si>
  <si>
    <t>Avsetninger langsiktige forpliktelser</t>
  </si>
  <si>
    <t>Sum avsetning for langsiktige forpliktelser</t>
  </si>
  <si>
    <t>II Annen langsiktig gjeld</t>
  </si>
  <si>
    <t>Øvrig langsiktig gjeld</t>
  </si>
  <si>
    <t>Sum annen langsiktig gjeld</t>
  </si>
  <si>
    <t>III Kortsiktig gjeld</t>
  </si>
  <si>
    <t>Leverandørgjeld</t>
  </si>
  <si>
    <t>Avsatte feriepenger</t>
  </si>
  <si>
    <t>Mottatt forskuddsbetaling</t>
  </si>
  <si>
    <t>Annen kortsiktig gjeld</t>
  </si>
  <si>
    <t>Sum kortsiktig gjeld</t>
  </si>
  <si>
    <t>Sum gjeld</t>
  </si>
  <si>
    <t>Sum statens kapital og gjeld drift</t>
  </si>
  <si>
    <t>IV Gjeld vedrørende tilskuddsforvaltning og andre overføringer</t>
  </si>
  <si>
    <t>Gjeld vedrørende tilskuddsforvaltning og andre overføringer fra staten</t>
  </si>
  <si>
    <t>Sum gjeld vedrørende tilskuddsforvaltning og andre overføringer</t>
  </si>
  <si>
    <t>Sum statens kapital og gjeld</t>
  </si>
  <si>
    <t>Note 1 Driftsinntekter</t>
  </si>
  <si>
    <t>Inntekt fra bevilgninger*</t>
  </si>
  <si>
    <t>Sum inntekt fra bevilgninger</t>
  </si>
  <si>
    <t>Tilskudd/overføring 1</t>
  </si>
  <si>
    <t>Tilskudd/overføring 2</t>
  </si>
  <si>
    <t>Tilskudd/overføring 3…</t>
  </si>
  <si>
    <t>Sum inntekt fra tilskudd og overføringer</t>
  </si>
  <si>
    <t>Gebyrer 1</t>
  </si>
  <si>
    <t>Gebyrer 2</t>
  </si>
  <si>
    <t>Gebyrer 3…</t>
  </si>
  <si>
    <t xml:space="preserve">Sum inntekt fra gebyrer </t>
  </si>
  <si>
    <t>Salgs- og leieinntekter 1</t>
  </si>
  <si>
    <t>Salgs- og leieinntekter 2</t>
  </si>
  <si>
    <t>Salgs- og leieinntekter 3…</t>
  </si>
  <si>
    <t>Sum salgs- og leieinntekter</t>
  </si>
  <si>
    <t>Gevinst ved avgang anleggsmidler</t>
  </si>
  <si>
    <t>Andre inntekter 1</t>
  </si>
  <si>
    <t>Andre inntekter 2…</t>
  </si>
  <si>
    <t>Sum andre driftsinntekter</t>
  </si>
  <si>
    <t>Note 2 Lønnskostnader, årsverk og andre ytelser</t>
  </si>
  <si>
    <t>Lønn</t>
  </si>
  <si>
    <t>Feriepenger</t>
  </si>
  <si>
    <t>Pensjonskostnader*</t>
  </si>
  <si>
    <t>Lønn balanseført ved egenutvikling av anleggsmidler (-)**</t>
  </si>
  <si>
    <t>Sykepenger og andre refusjoner (-)</t>
  </si>
  <si>
    <t>Andre ytelser</t>
  </si>
  <si>
    <t>Sum lønnskostnader</t>
  </si>
  <si>
    <t>Antall utførte årsverk</t>
  </si>
  <si>
    <t>Navn på virksomhetsleder</t>
  </si>
  <si>
    <r>
      <t>Navn på leder av styret (</t>
    </r>
    <r>
      <rPr>
        <i/>
        <sz val="12"/>
        <rFont val="Times New Roman"/>
        <family val="1"/>
      </rPr>
      <t>styreleder</t>
    </r>
    <r>
      <rPr>
        <b/>
        <i/>
        <sz val="12"/>
        <rFont val="Times New Roman"/>
        <family val="1"/>
      </rPr>
      <t>)</t>
    </r>
  </si>
  <si>
    <t>Navn på styremedlem 1</t>
  </si>
  <si>
    <t>Navn på styremedlem 2 osv.</t>
  </si>
  <si>
    <t>Note 3 Immaterielle eiendeler</t>
  </si>
  <si>
    <t>Sum</t>
  </si>
  <si>
    <t>Anskaffelseskost 01.01.2025</t>
  </si>
  <si>
    <t>Tilgang i 2025</t>
  </si>
  <si>
    <t>Avgang anskaffelseskost i 2025 (-)</t>
  </si>
  <si>
    <t>Fra immaterielle eiendeler under utførelse til annen gruppe i 2025</t>
  </si>
  <si>
    <t>Anskaffelseskost 31.12.2025</t>
  </si>
  <si>
    <t>Akkumulerte nedskrivninger 01.01.2025</t>
  </si>
  <si>
    <t>Nedskrivninger i 2025</t>
  </si>
  <si>
    <t>Akkumulerte avskrivninger 01.01.2025</t>
  </si>
  <si>
    <t>Ordinære avskrivninger i 2025</t>
  </si>
  <si>
    <t>Akkumulerte avskrivninger avgang i 2025 (-)</t>
  </si>
  <si>
    <t>Balanseført verdi 31.12.2025</t>
  </si>
  <si>
    <t>Avskrivningssatser (levetider)</t>
  </si>
  <si>
    <t>5 år / lineært</t>
  </si>
  <si>
    <t>Ingen avskrivning</t>
  </si>
  <si>
    <t>Avhendelse av immaterielle eiendeler i 2025:</t>
  </si>
  <si>
    <t>Salgssum ved avgang anleggsmidler</t>
  </si>
  <si>
    <t xml:space="preserve"> - Bokført verdi avhendede anleggsmidler</t>
  </si>
  <si>
    <t xml:space="preserve"> = Regnskapsmessig gevinst/tap</t>
  </si>
  <si>
    <t>Note 4 Varige driftsmidler</t>
  </si>
  <si>
    <t>Tomter</t>
  </si>
  <si>
    <t>Bygninger og annen fast eiendom</t>
  </si>
  <si>
    <t>Driftsløsøre, inventar, verktøy o.l.</t>
  </si>
  <si>
    <t>Infrastruktur- eiendeler</t>
  </si>
  <si>
    <t>Fra anlegg under utførelse til annen gruppe i 2025</t>
  </si>
  <si>
    <t>10-60 år dekomponert lineært</t>
  </si>
  <si>
    <t>3-15 år lineært</t>
  </si>
  <si>
    <t>Virksomhets-  spesifikt</t>
  </si>
  <si>
    <t>Avhendelse av varige driftsmidler i 2025:</t>
  </si>
  <si>
    <t>Note 5 Andre driftskostnader</t>
  </si>
  <si>
    <t>Husleie</t>
  </si>
  <si>
    <t>Vedlikehold egne bygg og anlegg</t>
  </si>
  <si>
    <t>Vedlikehold og ombygging av leide lokaler</t>
  </si>
  <si>
    <t>Andre kostnader til drift av eiendom og lokaler</t>
  </si>
  <si>
    <t>Leie av maskiner, inventar og lignende</t>
  </si>
  <si>
    <t>Mindre utstyrsanskaffelser</t>
  </si>
  <si>
    <t>Reparasjon og vedlikehold av maskiner, utstyr mv.</t>
  </si>
  <si>
    <t>Kjøp av konsulenttjenester</t>
  </si>
  <si>
    <t>Kjøp av andre fremmede tjenester</t>
  </si>
  <si>
    <t>Reiser og diett</t>
  </si>
  <si>
    <t>Tap og lignende</t>
  </si>
  <si>
    <t>Øvrige driftskostnader</t>
  </si>
  <si>
    <t>Sum andre driftskostnader</t>
  </si>
  <si>
    <t>Tilleggsinformasjon om operasjonelle leieavtaler</t>
  </si>
  <si>
    <t>Type eiendel</t>
  </si>
  <si>
    <t>Immaterielle eiendeler</t>
  </si>
  <si>
    <t>Infrastruktur-  eiendeler</t>
  </si>
  <si>
    <t>Kostnadsført leiebetaling for perioden</t>
  </si>
  <si>
    <t xml:space="preserve">Eksempel på utfylling av tilleggsinformasjon (Denne må slettes ved presentasjon av regnskapet)  </t>
  </si>
  <si>
    <t>Infrastruktureien-deler</t>
  </si>
  <si>
    <t>Note 6 Finansinntekter og finanskostnader</t>
  </si>
  <si>
    <t>Renteinntekter</t>
  </si>
  <si>
    <t>Valutagevinst (agio)</t>
  </si>
  <si>
    <t>Utbytte fra selskaper</t>
  </si>
  <si>
    <t>Annen finansinntekt</t>
  </si>
  <si>
    <t>Sum finansinntekter</t>
  </si>
  <si>
    <t>Rentekostnad</t>
  </si>
  <si>
    <t>Nedskrivning av aksjer</t>
  </si>
  <si>
    <t>Valutatap (disagio)</t>
  </si>
  <si>
    <t>Annen finanskostnad</t>
  </si>
  <si>
    <t>Sum finanskostnader</t>
  </si>
  <si>
    <t xml:space="preserve">Note 7 Sammenheng mellom avregnet med statskassen og mellomværende med statskassen </t>
  </si>
  <si>
    <t>(bruttobudsjetterte virksomheter)</t>
  </si>
  <si>
    <t>A) Forklaring til at periodens resultat ikke er lik endring i  avregnet med statskassen i balansen (kongruensavvik)</t>
  </si>
  <si>
    <t>Endring*</t>
  </si>
  <si>
    <t>Avregnet med statskassen i balansen</t>
  </si>
  <si>
    <t>Endring i avregnet med statskassen</t>
  </si>
  <si>
    <t>Konsernkontoer i Norges Bank</t>
  </si>
  <si>
    <t xml:space="preserve"> - Konsernkonto utbetaling</t>
  </si>
  <si>
    <t xml:space="preserve"> + Konsernkonto innbetaling</t>
  </si>
  <si>
    <t>Netto trekk konsernkonto</t>
  </si>
  <si>
    <t>Innbetalinger og utbetalinger som ikke inngår i virksomhetens drift (er gjennomstrømningsposter)</t>
  </si>
  <si>
    <t xml:space="preserve"> - Innbetaling innkrevingsvirksomhet og andre overføringer</t>
  </si>
  <si>
    <t xml:space="preserve"> + Utbetaling tilskuddsforvaltning og andre overføringer</t>
  </si>
  <si>
    <t>Bokføringer som ikke går over bankkonto, men direkte mot avregning med statskassen</t>
  </si>
  <si>
    <t xml:space="preserve"> + Inntektsført fra bevilgning (underkonto 1991)</t>
  </si>
  <si>
    <t xml:space="preserve"> - Gruppeliv/arbeidsgiveravgift (underkonto 1985 og 1986)</t>
  </si>
  <si>
    <t xml:space="preserve"> + Nettoordning, statlig betalt merverdiavgift (underkonto 1987)</t>
  </si>
  <si>
    <t>Andre avstemmingsposter</t>
  </si>
  <si>
    <t xml:space="preserve">Spesifikasjon av andre avstemmingsposter </t>
  </si>
  <si>
    <t>Forskjell mellom resultatført og netto trekk på konsernkonto</t>
  </si>
  <si>
    <t>Resultat av periodens aktiviteter før avregning med statskassen</t>
  </si>
  <si>
    <t>Sum endring i avregnet med statskassen*</t>
  </si>
  <si>
    <r>
      <t>*</t>
    </r>
    <r>
      <rPr>
        <i/>
        <sz val="12"/>
        <rFont val="Times New Roman"/>
        <family val="1"/>
      </rPr>
      <t xml:space="preserve">Sum endring i avregnet med statskassen </t>
    </r>
    <r>
      <rPr>
        <sz val="12"/>
        <rFont val="Times New Roman"/>
        <family val="1"/>
      </rPr>
      <t>skal stemme med periodens endring ovenfor.</t>
    </r>
  </si>
  <si>
    <t>Note 7 Sammenheng mellom avregnet med statskassen og mellomværende med statskassen (bruttobudsjetterte virksomheter)</t>
  </si>
  <si>
    <t>B) Forskjellen mellom avregnet med statskassen og mellomværende med statskassen</t>
  </si>
  <si>
    <r>
      <t xml:space="preserve">Spesifisering av </t>
    </r>
    <r>
      <rPr>
        <u/>
        <sz val="12"/>
        <rFont val="Times New Roman"/>
        <family val="1"/>
      </rPr>
      <t>bokført</t>
    </r>
    <r>
      <rPr>
        <sz val="12"/>
        <rFont val="Times New Roman"/>
        <family val="1"/>
      </rPr>
      <t xml:space="preserve"> avregning med statskassen</t>
    </r>
  </si>
  <si>
    <r>
      <t xml:space="preserve">Spesifisering av </t>
    </r>
    <r>
      <rPr>
        <u/>
        <sz val="12"/>
        <rFont val="Times New Roman"/>
        <family val="1"/>
      </rPr>
      <t>rapportert</t>
    </r>
    <r>
      <rPr>
        <sz val="12"/>
        <rFont val="Times New Roman"/>
        <family val="1"/>
      </rPr>
      <t xml:space="preserve"> mellomværende med statskassen</t>
    </r>
  </si>
  <si>
    <t>Forskjell</t>
  </si>
  <si>
    <t>Immaterielle eiendeler og varige driftsmidler</t>
  </si>
  <si>
    <t>Varige driftsmidler</t>
  </si>
  <si>
    <t>Finansielle anleggsmidler</t>
  </si>
  <si>
    <t xml:space="preserve">Obligasjoner </t>
  </si>
  <si>
    <t>Omløpsmidler</t>
  </si>
  <si>
    <t>Bankinnskudd, kontanter og lignende</t>
  </si>
  <si>
    <t>Langsiktige forpliktelser og gjeld</t>
  </si>
  <si>
    <t>Kortsiktig gjeld</t>
  </si>
  <si>
    <t>Annen gjeld til ansatte</t>
  </si>
  <si>
    <t>Avsatt pensjonspremie til SPK, arbeidsgiverandel</t>
  </si>
  <si>
    <t>Note 8 Innkrevingsvirksomhet og andre overføringer til staten</t>
  </si>
  <si>
    <t>Alternativ a) For virksomheter som presenterer innkrevingsvirksomhet etter kontantprinsippet</t>
  </si>
  <si>
    <t>Hvis presentasjon etter samme prinsipper som de er bokført, må "Alternativ a)" slettes. Denne teksten skal slettes</t>
  </si>
  <si>
    <t>uavhengig av hvilket prinsipp man bruker</t>
  </si>
  <si>
    <t>Avgift 1</t>
  </si>
  <si>
    <r>
      <t>Avgift 2</t>
    </r>
    <r>
      <rPr>
        <sz val="11"/>
        <color theme="1"/>
        <rFont val="Calibri"/>
        <family val="2"/>
        <scheme val="minor"/>
      </rPr>
      <t/>
    </r>
  </si>
  <si>
    <t>Avgift 3…</t>
  </si>
  <si>
    <t>Sum avgifter og gebyrer direkte til statskassen</t>
  </si>
  <si>
    <t>Alternativ b) For virksomheter som presenterer innkrevingsvirksomhet etter samme prinsipper som de er bokført etter</t>
  </si>
  <si>
    <t xml:space="preserve">Hvis presentasjon etter kontantprinsippet må "Alternativ b)" slettes. Denne teksten skal slettes uavhengig av </t>
  </si>
  <si>
    <t>hvilket prinsipp man bruker.</t>
  </si>
  <si>
    <t>Fordringer vedrørende innkrevingsvirksomhet og andre overføringer</t>
  </si>
  <si>
    <t>Fordringer til pålydende</t>
  </si>
  <si>
    <t>Avsatt til forventet tap (-)</t>
  </si>
  <si>
    <t>Note 9 Tilskuddsforvaltning  og andre overføringer fra staten</t>
  </si>
  <si>
    <t>Alternativ a) For virksomheter som presenterer tilskuddsforvaltning etter kontantprinsippet</t>
  </si>
  <si>
    <t>Tilskudd til 1</t>
  </si>
  <si>
    <r>
      <t>Tilskudd til 2</t>
    </r>
    <r>
      <rPr>
        <sz val="11"/>
        <color theme="1"/>
        <rFont val="Calibri"/>
        <family val="2"/>
        <scheme val="minor"/>
      </rPr>
      <t/>
    </r>
  </si>
  <si>
    <t>Tilskudd til 3…</t>
  </si>
  <si>
    <t>Sum tilskudd til andre</t>
  </si>
  <si>
    <t>Alternativ b) For virksomheter som presenterer tilskuddsforvaltning etter samme prinsipper som de er bokført etter</t>
  </si>
  <si>
    <t xml:space="preserve">Her gis eventuelt en tekstlig utdyping. </t>
  </si>
  <si>
    <t>Note 10 Investeringer i aksjer og andeler</t>
  </si>
  <si>
    <t>Aksjer</t>
  </si>
  <si>
    <t>Ervervsdato</t>
  </si>
  <si>
    <t>Antall aksjer</t>
  </si>
  <si>
    <t>Eierandel</t>
  </si>
  <si>
    <t>Stemmeandel</t>
  </si>
  <si>
    <t>Årets resultat i selskapet</t>
  </si>
  <si>
    <t>Balanseført egenkapital i selskapet</t>
  </si>
  <si>
    <t>Balanseført verdi kapital- regnskapet</t>
  </si>
  <si>
    <t>Balanseført verdi virksomhets-   regnskapet</t>
  </si>
  <si>
    <t>Selskap 1</t>
  </si>
  <si>
    <t>Selskap 2</t>
  </si>
  <si>
    <t>Selskap 3…</t>
  </si>
  <si>
    <t>Note 11 Beholdninger av varer og driftsmateriell</t>
  </si>
  <si>
    <t>Anskaffelseskost</t>
  </si>
  <si>
    <t>Råvarer og innkjøpte halvfabrikata</t>
  </si>
  <si>
    <t>Varer under tilvirkning</t>
  </si>
  <si>
    <t>Ferdige egentilvirkede varer og driftsmateriell</t>
  </si>
  <si>
    <t>Innkjøpte varer (ferdigvarer) og driftsmateriell</t>
  </si>
  <si>
    <t>Sum anskaffelseskost</t>
  </si>
  <si>
    <t>Ukurans</t>
  </si>
  <si>
    <t>Ukurans i råvarer og innkjøpte halvfabrikata</t>
  </si>
  <si>
    <t>Ukurans i varer under tilvirkning</t>
  </si>
  <si>
    <t>Ukurans i ferdige egentilvirkede varer</t>
  </si>
  <si>
    <t>Ukurans i innkøpte varer (ferdigvarer)</t>
  </si>
  <si>
    <t>Nedskrivning av driftsmateriell</t>
  </si>
  <si>
    <t>Sum ukurans</t>
  </si>
  <si>
    <t>Sum beholdninger av varer og driftsmateriell</t>
  </si>
  <si>
    <t>Note 12 Kundefordringer</t>
  </si>
  <si>
    <t>Kundefordringer til pålydende</t>
  </si>
  <si>
    <t>Sum kundefordringer</t>
  </si>
  <si>
    <t>Note 13 Opptjente, ikke fakturerte inntekter / Mottatt forskuddsbetaling</t>
  </si>
  <si>
    <t>Opptjente, ikke fakturerte inntekter (fordring)</t>
  </si>
  <si>
    <t>Aktivitet 1</t>
  </si>
  <si>
    <t>Aktivitet 2</t>
  </si>
  <si>
    <t>Aktivitet 3…</t>
  </si>
  <si>
    <t>Sum opptjente, ikke fakturerte inntekter</t>
  </si>
  <si>
    <t>Mottatt forskuddsbetaling (gjeld)</t>
  </si>
  <si>
    <t>Sum mottatt forskuddsbetaling</t>
  </si>
  <si>
    <t>Note 14 Andre kortsiktige fordringer</t>
  </si>
  <si>
    <t>Forskuddsbetalt lønn</t>
  </si>
  <si>
    <t>Reiseforskudd</t>
  </si>
  <si>
    <t>Personallån</t>
  </si>
  <si>
    <t>Andre fordringer på ansatte</t>
  </si>
  <si>
    <t>Forskuddsbetalt leie</t>
  </si>
  <si>
    <t>Andre forskuddsbetalte kostnader</t>
  </si>
  <si>
    <t>Sum andre fordringer</t>
  </si>
  <si>
    <t>Note 15 Bankinnskudd, kontanter og lignende</t>
  </si>
  <si>
    <t>Øvrige bankkontoer (utenfor statens konsernkontoordning)</t>
  </si>
  <si>
    <t>Kontantbeholdninger</t>
  </si>
  <si>
    <t>Note 16 Annen kortsiktig gjeld</t>
  </si>
  <si>
    <t>Skyldig lønn</t>
  </si>
  <si>
    <t>Påløpte kostnader</t>
  </si>
  <si>
    <t>Avstemmingsdifferanser ved rapportering til statsregnskapet</t>
  </si>
  <si>
    <t>Sum annen kortsiktig gjeld</t>
  </si>
  <si>
    <t>Note C Oversikt over binding på framtidige års bevilgninger</t>
  </si>
  <si>
    <t>Andre vesentlige leieavtaler*</t>
  </si>
  <si>
    <t xml:space="preserve">*Andre vesentlige leieavtaler gjelder …... </t>
  </si>
  <si>
    <t>Avsetning for lønnsoppgjør*</t>
  </si>
  <si>
    <t>Lønn og andre ytelser til virksomhetsleder</t>
  </si>
  <si>
    <t>Lønn og andre ytelser til styreleder og de enkelte medlemmer av styret</t>
  </si>
  <si>
    <t>uavhengig av hvilket prinsipp man bruker.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</si>
</sst>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_)"/>
    <numFmt numFmtId="166" formatCode="0.0\ %"/>
    <numFmt numFmtId="167" formatCode="0.0"/>
    <numFmt numFmtId="168" formatCode="_(* #,##0.00_);_(* \(#,##0.00\);_(* &quot;-&quot;??_);_(@_)"/>
    <numFmt numFmtId="169" formatCode="_(* #,##0_);_(* \(#,##0\);_(* &quot;-&quot;??_);_(@_)"/>
  </numFmts>
  <fonts count="8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1"/>
      <name val="Times New Roman"/>
      <family val="1"/>
    </font>
    <font>
      <b/>
      <sz val="12"/>
      <name val="Times New Roman"/>
      <family val="1"/>
    </font>
    <font>
      <sz val="11"/>
      <name val="Times New Roman"/>
      <family val="1"/>
    </font>
    <font>
      <sz val="10"/>
      <name val="Times New Roman"/>
      <family val="1"/>
    </font>
    <font>
      <b/>
      <sz val="12"/>
      <name val="Arial"/>
      <family val="2"/>
    </font>
    <font>
      <sz val="12"/>
      <name val="Times New Roman"/>
      <family val="1"/>
    </font>
    <font>
      <sz val="12"/>
      <name val="Arial"/>
      <family val="2"/>
    </font>
    <font>
      <b/>
      <sz val="10"/>
      <name val="Arial"/>
      <family val="2"/>
    </font>
    <font>
      <sz val="10"/>
      <name val="Arial"/>
      <family val="2"/>
    </font>
    <font>
      <b/>
      <i/>
      <sz val="12"/>
      <name val="Times New Roman"/>
      <family val="1"/>
    </font>
    <font>
      <u/>
      <sz val="12"/>
      <name val="Times New Roman"/>
      <family val="1"/>
    </font>
    <font>
      <sz val="12"/>
      <name val="Arial"/>
      <family val="2"/>
    </font>
    <font>
      <i/>
      <sz val="12"/>
      <name val="Times New Roman"/>
      <family val="1"/>
    </font>
    <font>
      <b/>
      <i/>
      <sz val="12"/>
      <name val="Arial"/>
      <family val="2"/>
    </font>
    <font>
      <i/>
      <sz val="10"/>
      <name val="Arial"/>
      <family val="2"/>
    </font>
    <font>
      <sz val="11"/>
      <name val="Arial"/>
      <family val="2"/>
    </font>
    <font>
      <b/>
      <sz val="11"/>
      <name val="Arial"/>
      <family val="2"/>
    </font>
    <font>
      <sz val="12"/>
      <name val="arialoman"/>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
      <family val="2"/>
    </font>
    <font>
      <sz val="12"/>
      <color rgb="FF00B050"/>
      <name val="Times New Roman"/>
      <family val="1"/>
    </font>
    <font>
      <sz val="11"/>
      <color theme="1"/>
      <name val="Times New Roman"/>
      <family val="1"/>
    </font>
    <font>
      <sz val="11"/>
      <color theme="0"/>
      <name val="Calibri"/>
      <family val="2"/>
      <scheme val="minor"/>
    </font>
    <font>
      <b/>
      <sz val="16"/>
      <name val="Times New Roman"/>
      <family val="1"/>
    </font>
    <font>
      <b/>
      <sz val="10"/>
      <name val="Times New Roman"/>
      <family val="1"/>
    </font>
    <font>
      <sz val="10"/>
      <color rgb="FFFF0000"/>
      <name val="Arial"/>
      <family val="2"/>
    </font>
    <font>
      <sz val="10"/>
      <color theme="0" tint="-0.34998626667073579"/>
      <name val="Times New Roman"/>
      <family val="1"/>
    </font>
    <font>
      <i/>
      <sz val="10"/>
      <name val="Times New Roman"/>
      <family val="1"/>
    </font>
    <font>
      <i/>
      <sz val="10"/>
      <color theme="1"/>
      <name val="Times New Roman"/>
      <family val="1"/>
    </font>
    <font>
      <sz val="10"/>
      <color theme="1"/>
      <name val="Times New Roman"/>
      <family val="1"/>
    </font>
    <font>
      <b/>
      <i/>
      <sz val="10"/>
      <color theme="1"/>
      <name val="Times New Roman"/>
      <family val="1"/>
    </font>
    <font>
      <b/>
      <sz val="10"/>
      <color theme="0"/>
      <name val="Times New Roman"/>
      <family val="1"/>
    </font>
    <font>
      <sz val="11"/>
      <name val="Calibri"/>
      <family val="2"/>
      <scheme val="minor"/>
    </font>
    <font>
      <sz val="10"/>
      <color rgb="FF00B0F0"/>
      <name val="Arial"/>
      <family val="2"/>
    </font>
    <font>
      <strike/>
      <sz val="10"/>
      <name val="Times New Roman"/>
      <family val="1"/>
    </font>
    <font>
      <sz val="11"/>
      <name val="Calibri"/>
      <family val="2"/>
    </font>
    <font>
      <sz val="9"/>
      <name val="Arial"/>
      <family val="2"/>
    </font>
    <font>
      <sz val="10"/>
      <color theme="0" tint="-0.499984740745262"/>
      <name val="Arial"/>
      <family val="2"/>
    </font>
    <font>
      <b/>
      <sz val="12"/>
      <color theme="0" tint="-0.499984740745262"/>
      <name val="Times New Roman"/>
      <family val="1"/>
    </font>
    <font>
      <i/>
      <sz val="12"/>
      <color theme="0" tint="-0.499984740745262"/>
      <name val="Times New Roman"/>
      <family val="1"/>
    </font>
    <font>
      <sz val="12"/>
      <color theme="0" tint="-0.499984740745262"/>
      <name val="Times New Roman"/>
      <family val="1"/>
    </font>
    <font>
      <sz val="12"/>
      <color theme="1"/>
      <name val="Times New Roman"/>
      <family val="1"/>
    </font>
    <font>
      <sz val="16"/>
      <name val="Times New Roman"/>
      <family val="1"/>
    </font>
    <font>
      <sz val="12"/>
      <color rgb="FF000000"/>
      <name val="Times New Roman"/>
      <family val="1"/>
    </font>
    <font>
      <sz val="12"/>
      <color rgb="FFFF0000"/>
      <name val="Times New Roman"/>
      <family val="1"/>
    </font>
  </fonts>
  <fills count="30">
    <fill>
      <patternFill patternType="none"/>
    </fill>
    <fill>
      <patternFill patternType="gray125"/>
    </fill>
    <fill>
      <patternFill patternType="solid">
        <fgColor indexed="22"/>
        <bgColor indexed="64"/>
      </patternFill>
    </fill>
    <fill>
      <patternFill patternType="solid">
        <fgColor theme="8" tint="0.79998168889431442"/>
        <bgColor indexed="65"/>
      </patternFill>
    </fill>
    <fill>
      <patternFill patternType="solid">
        <fgColor theme="8"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theme="8"/>
      </patternFill>
    </fill>
    <fill>
      <patternFill patternType="solid">
        <fgColor theme="0"/>
        <bgColor indexed="64"/>
      </patternFill>
    </fill>
    <fill>
      <patternFill patternType="solid">
        <fgColor theme="0" tint="-0.34998626667073579"/>
        <bgColor indexed="64"/>
      </patternFill>
    </fill>
  </fills>
  <borders count="6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auto="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s>
  <cellStyleXfs count="2407">
    <xf numFmtId="0" fontId="0" fillId="0" borderId="0"/>
    <xf numFmtId="164" fontId="19" fillId="0" borderId="0" applyFont="0" applyFill="0" applyBorder="0" applyAlignment="0" applyProtection="0"/>
    <xf numFmtId="0" fontId="29" fillId="0" borderId="0"/>
    <xf numFmtId="0" fontId="29" fillId="0" borderId="0"/>
    <xf numFmtId="164" fontId="29" fillId="0" borderId="0" applyFont="0" applyFill="0" applyBorder="0" applyAlignment="0" applyProtection="0"/>
    <xf numFmtId="0" fontId="18" fillId="0" borderId="0"/>
    <xf numFmtId="0" fontId="39" fillId="5"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39" fillId="9"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39" fillId="11"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39" fillId="14" borderId="0" applyNumberFormat="0" applyBorder="0" applyAlignment="0" applyProtection="0"/>
    <xf numFmtId="0" fontId="40" fillId="15"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5"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2" borderId="0" applyNumberFormat="0" applyBorder="0" applyAlignment="0" applyProtection="0"/>
    <xf numFmtId="0" fontId="41" fillId="6" borderId="0" applyNumberFormat="0" applyBorder="0" applyAlignment="0" applyProtection="0"/>
    <xf numFmtId="0" fontId="42" fillId="23" borderId="7" applyNumberFormat="0" applyAlignment="0" applyProtection="0"/>
    <xf numFmtId="0" fontId="42" fillId="23" borderId="7" applyNumberFormat="0" applyAlignment="0" applyProtection="0"/>
    <xf numFmtId="0" fontId="43" fillId="24" borderId="8" applyNumberFormat="0" applyAlignment="0" applyProtection="0"/>
    <xf numFmtId="0" fontId="41" fillId="6" borderId="0" applyNumberFormat="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7" borderId="0" applyNumberFormat="0" applyBorder="0" applyAlignment="0" applyProtection="0"/>
    <xf numFmtId="0" fontId="45" fillId="7" borderId="0" applyNumberFormat="0" applyBorder="0" applyAlignment="0" applyProtection="0"/>
    <xf numFmtId="0" fontId="46" fillId="0" borderId="9" applyNumberFormat="0" applyFill="0" applyAlignment="0" applyProtection="0"/>
    <xf numFmtId="0" fontId="47" fillId="0" borderId="10" applyNumberFormat="0" applyFill="0" applyAlignment="0" applyProtection="0"/>
    <xf numFmtId="0" fontId="48" fillId="0" borderId="11" applyNumberFormat="0" applyFill="0" applyAlignment="0" applyProtection="0"/>
    <xf numFmtId="0" fontId="48" fillId="0" borderId="0" applyNumberFormat="0" applyFill="0" applyBorder="0" applyAlignment="0" applyProtection="0"/>
    <xf numFmtId="0" fontId="49" fillId="10" borderId="7" applyNumberFormat="0" applyAlignment="0" applyProtection="0"/>
    <xf numFmtId="0" fontId="49" fillId="10" borderId="7" applyNumberFormat="0" applyAlignment="0" applyProtection="0"/>
    <xf numFmtId="0" fontId="50" fillId="0" borderId="12" applyNumberFormat="0" applyFill="0" applyAlignment="0" applyProtection="0"/>
    <xf numFmtId="164" fontId="2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0" fontId="43" fillId="24" borderId="8" applyNumberFormat="0" applyAlignment="0" applyProtection="0"/>
    <xf numFmtId="0" fontId="50" fillId="0" borderId="12" applyNumberFormat="0" applyFill="0" applyAlignment="0" applyProtection="0"/>
    <xf numFmtId="0" fontId="29" fillId="25" borderId="13" applyNumberFormat="0" applyFont="0" applyAlignment="0" applyProtection="0"/>
    <xf numFmtId="0" fontId="29" fillId="25" borderId="13" applyNumberFormat="0" applyFont="0" applyAlignment="0" applyProtection="0"/>
    <xf numFmtId="0" fontId="51" fillId="26" borderId="0" applyNumberFormat="0" applyBorder="0" applyAlignment="0" applyProtection="0"/>
    <xf numFmtId="0" fontId="29" fillId="0" borderId="0"/>
    <xf numFmtId="0" fontId="29" fillId="0" borderId="0"/>
    <xf numFmtId="0" fontId="3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9" fillId="0" borderId="0"/>
    <xf numFmtId="0" fontId="18" fillId="0" borderId="0"/>
    <xf numFmtId="0" fontId="18" fillId="0" borderId="0"/>
    <xf numFmtId="0" fontId="18" fillId="0" borderId="0"/>
    <xf numFmtId="0" fontId="18" fillId="0" borderId="0"/>
    <xf numFmtId="0" fontId="18" fillId="0" borderId="0"/>
    <xf numFmtId="0" fontId="18" fillId="0" borderId="0"/>
    <xf numFmtId="0" fontId="29" fillId="25" borderId="13" applyNumberFormat="0" applyFont="0" applyAlignment="0" applyProtection="0"/>
    <xf numFmtId="0" fontId="29" fillId="25" borderId="13" applyNumberFormat="0" applyFont="0" applyAlignment="0" applyProtection="0"/>
    <xf numFmtId="0" fontId="51" fillId="26" borderId="0" applyNumberFormat="0" applyBorder="0" applyAlignment="0" applyProtection="0"/>
    <xf numFmtId="0" fontId="52" fillId="23" borderId="14" applyNumberFormat="0" applyAlignment="0" applyProtection="0"/>
    <xf numFmtId="0" fontId="46" fillId="0" borderId="9" applyNumberFormat="0" applyFill="0" applyAlignment="0" applyProtection="0"/>
    <xf numFmtId="0" fontId="47" fillId="0" borderId="10" applyNumberFormat="0" applyFill="0" applyAlignment="0" applyProtection="0"/>
    <xf numFmtId="0" fontId="48" fillId="0" borderId="11" applyNumberFormat="0" applyFill="0" applyAlignment="0" applyProtection="0"/>
    <xf numFmtId="0" fontId="48"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15" applyNumberFormat="0" applyFill="0" applyAlignment="0" applyProtection="0"/>
    <xf numFmtId="0" fontId="54" fillId="0" borderId="15" applyNumberFormat="0" applyFill="0" applyAlignment="0" applyProtection="0"/>
    <xf numFmtId="164" fontId="29" fillId="0" borderId="0" applyFont="0" applyFill="0" applyBorder="0" applyAlignment="0" applyProtection="0"/>
    <xf numFmtId="164" fontId="29" fillId="0" borderId="0" applyFont="0" applyFill="0" applyBorder="0" applyAlignment="0" applyProtection="0"/>
    <xf numFmtId="0" fontId="52" fillId="23" borderId="14" applyNumberFormat="0" applyAlignment="0" applyProtection="0"/>
    <xf numFmtId="0" fontId="40" fillId="19"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2" borderId="0" applyNumberFormat="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17" fillId="3" borderId="0" applyNumberFormat="0" applyBorder="0" applyAlignment="0" applyProtection="0"/>
    <xf numFmtId="0" fontId="17" fillId="0" borderId="0"/>
    <xf numFmtId="0" fontId="17" fillId="0" borderId="0"/>
    <xf numFmtId="164" fontId="17" fillId="0" borderId="0" applyFont="0" applyFill="0" applyBorder="0" applyAlignment="0" applyProtection="0"/>
    <xf numFmtId="0" fontId="16" fillId="0" borderId="0"/>
    <xf numFmtId="0" fontId="59" fillId="27" borderId="0" applyNumberFormat="0" applyBorder="0" applyAlignment="0" applyProtection="0"/>
    <xf numFmtId="0" fontId="19" fillId="0" borderId="0"/>
    <xf numFmtId="0" fontId="15" fillId="0" borderId="0"/>
    <xf numFmtId="168" fontId="19" fillId="0" borderId="0" applyFont="0" applyFill="0" applyBorder="0" applyAlignment="0" applyProtection="0"/>
    <xf numFmtId="0" fontId="19" fillId="0" borderId="0"/>
    <xf numFmtId="0" fontId="15" fillId="0" borderId="0"/>
    <xf numFmtId="164" fontId="15" fillId="0" borderId="0" applyFont="0" applyFill="0" applyBorder="0" applyAlignment="0" applyProtection="0"/>
    <xf numFmtId="0" fontId="15" fillId="0" borderId="0"/>
    <xf numFmtId="0" fontId="14" fillId="0" borderId="0"/>
    <xf numFmtId="164" fontId="14" fillId="0" borderId="0" applyFont="0" applyFill="0" applyBorder="0" applyAlignment="0" applyProtection="0"/>
    <xf numFmtId="0" fontId="13" fillId="0" borderId="0"/>
    <xf numFmtId="0" fontId="13" fillId="3" borderId="0" applyNumberFormat="0" applyBorder="0" applyAlignment="0" applyProtection="0"/>
    <xf numFmtId="0" fontId="12" fillId="0" borderId="0"/>
    <xf numFmtId="164" fontId="19" fillId="0" borderId="0" applyFont="0" applyFill="0" applyBorder="0" applyAlignment="0" applyProtection="0"/>
    <xf numFmtId="0" fontId="11" fillId="0" borderId="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42" fillId="23" borderId="30" applyNumberFormat="0" applyAlignment="0" applyProtection="0"/>
    <xf numFmtId="0" fontId="42" fillId="23" borderId="30" applyNumberFormat="0" applyAlignment="0" applyProtection="0"/>
    <xf numFmtId="0" fontId="49" fillId="10" borderId="30" applyNumberFormat="0" applyAlignment="0" applyProtection="0"/>
    <xf numFmtId="0" fontId="49" fillId="10" borderId="30" applyNumberFormat="0" applyAlignment="0" applyProtection="0"/>
    <xf numFmtId="164" fontId="19"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9" fillId="25" borderId="31" applyNumberFormat="0" applyFont="0" applyAlignment="0" applyProtection="0"/>
    <xf numFmtId="0" fontId="19" fillId="25" borderId="31" applyNumberFormat="0" applyFon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25" borderId="31" applyNumberFormat="0" applyFont="0" applyAlignment="0" applyProtection="0"/>
    <xf numFmtId="0" fontId="19" fillId="25" borderId="31" applyNumberFormat="0" applyFont="0" applyAlignment="0" applyProtection="0"/>
    <xf numFmtId="0" fontId="52" fillId="23" borderId="32" applyNumberFormat="0" applyAlignment="0" applyProtection="0"/>
    <xf numFmtId="0" fontId="54" fillId="0" borderId="33" applyNumberFormat="0" applyFill="0" applyAlignment="0" applyProtection="0"/>
    <xf numFmtId="0" fontId="54" fillId="0" borderId="33" applyNumberFormat="0" applyFill="0" applyAlignment="0" applyProtection="0"/>
    <xf numFmtId="164" fontId="19" fillId="0" borderId="0" applyFont="0" applyFill="0" applyBorder="0" applyAlignment="0" applyProtection="0"/>
    <xf numFmtId="164" fontId="19" fillId="0" borderId="0" applyFont="0" applyFill="0" applyBorder="0" applyAlignment="0" applyProtection="0"/>
    <xf numFmtId="0" fontId="52" fillId="23" borderId="32" applyNumberFormat="0" applyAlignment="0" applyProtection="0"/>
    <xf numFmtId="0" fontId="11" fillId="3" borderId="0" applyNumberFormat="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3" borderId="0" applyNumberFormat="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3" borderId="0" applyNumberFormat="0" applyBorder="0" applyAlignment="0" applyProtection="0"/>
    <xf numFmtId="0" fontId="11" fillId="0" borderId="0"/>
    <xf numFmtId="0" fontId="10" fillId="0" borderId="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3" borderId="0" applyNumberFormat="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3" borderId="0" applyNumberFormat="0" applyBorder="0" applyAlignment="0" applyProtection="0"/>
    <xf numFmtId="0" fontId="10" fillId="0" borderId="0"/>
    <xf numFmtId="0" fontId="10" fillId="0" borderId="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42" fillId="23" borderId="34" applyNumberFormat="0" applyAlignment="0" applyProtection="0"/>
    <xf numFmtId="0" fontId="42" fillId="23" borderId="34" applyNumberFormat="0" applyAlignment="0" applyProtection="0"/>
    <xf numFmtId="0" fontId="49" fillId="10" borderId="34" applyNumberFormat="0" applyAlignment="0" applyProtection="0"/>
    <xf numFmtId="0" fontId="49" fillId="10" borderId="34" applyNumberFormat="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9" fillId="25" borderId="35" applyNumberFormat="0" applyFont="0" applyAlignment="0" applyProtection="0"/>
    <xf numFmtId="0" fontId="19" fillId="25" borderId="35"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25" borderId="35" applyNumberFormat="0" applyFont="0" applyAlignment="0" applyProtection="0"/>
    <xf numFmtId="0" fontId="19" fillId="25" borderId="35" applyNumberFormat="0" applyFont="0" applyAlignment="0" applyProtection="0"/>
    <xf numFmtId="0" fontId="52" fillId="23" borderId="36" applyNumberFormat="0" applyAlignment="0" applyProtection="0"/>
    <xf numFmtId="0" fontId="54" fillId="0" borderId="37" applyNumberFormat="0" applyFill="0" applyAlignment="0" applyProtection="0"/>
    <xf numFmtId="0" fontId="54" fillId="0" borderId="37" applyNumberFormat="0" applyFill="0" applyAlignment="0" applyProtection="0"/>
    <xf numFmtId="0" fontId="52" fillId="23" borderId="36" applyNumberFormat="0" applyAlignment="0" applyProtection="0"/>
    <xf numFmtId="0" fontId="10" fillId="3" borderId="0" applyNumberFormat="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3" borderId="0" applyNumberFormat="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3" borderId="0" applyNumberFormat="0" applyBorder="0" applyAlignment="0" applyProtection="0"/>
    <xf numFmtId="0" fontId="10" fillId="0" borderId="0"/>
    <xf numFmtId="0" fontId="42" fillId="23" borderId="38" applyNumberFormat="0" applyAlignment="0" applyProtection="0"/>
    <xf numFmtId="0" fontId="42" fillId="23" borderId="38" applyNumberFormat="0" applyAlignment="0" applyProtection="0"/>
    <xf numFmtId="0" fontId="49" fillId="10" borderId="38" applyNumberFormat="0" applyAlignment="0" applyProtection="0"/>
    <xf numFmtId="0" fontId="49" fillId="10" borderId="38" applyNumberFormat="0" applyAlignment="0" applyProtection="0"/>
    <xf numFmtId="0" fontId="19" fillId="25" borderId="39" applyNumberFormat="0" applyFont="0" applyAlignment="0" applyProtection="0"/>
    <xf numFmtId="0" fontId="19" fillId="25" borderId="39" applyNumberFormat="0" applyFont="0" applyAlignment="0" applyProtection="0"/>
    <xf numFmtId="0" fontId="19" fillId="25" borderId="39" applyNumberFormat="0" applyFont="0" applyAlignment="0" applyProtection="0"/>
    <xf numFmtId="0" fontId="19" fillId="25" borderId="39" applyNumberFormat="0" applyFont="0" applyAlignment="0" applyProtection="0"/>
    <xf numFmtId="0" fontId="52" fillId="23" borderId="40" applyNumberFormat="0" applyAlignment="0" applyProtection="0"/>
    <xf numFmtId="0" fontId="54" fillId="0" borderId="41" applyNumberFormat="0" applyFill="0" applyAlignment="0" applyProtection="0"/>
    <xf numFmtId="0" fontId="54" fillId="0" borderId="41" applyNumberFormat="0" applyFill="0" applyAlignment="0" applyProtection="0"/>
    <xf numFmtId="0" fontId="52" fillId="23" borderId="40" applyNumberFormat="0" applyAlignment="0" applyProtection="0"/>
    <xf numFmtId="0" fontId="9" fillId="0" borderId="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3" borderId="0" applyNumberFormat="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3" borderId="0" applyNumberFormat="0" applyBorder="0" applyAlignment="0" applyProtection="0"/>
    <xf numFmtId="0" fontId="9" fillId="0" borderId="0"/>
    <xf numFmtId="0" fontId="9" fillId="0" borderId="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42" fillId="23" borderId="42" applyNumberFormat="0" applyAlignment="0" applyProtection="0"/>
    <xf numFmtId="0" fontId="42" fillId="23" borderId="42" applyNumberFormat="0" applyAlignment="0" applyProtection="0"/>
    <xf numFmtId="0" fontId="49" fillId="10" borderId="42" applyNumberFormat="0" applyAlignment="0" applyProtection="0"/>
    <xf numFmtId="0" fontId="49" fillId="10" borderId="42" applyNumberFormat="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19" fillId="25" borderId="43" applyNumberFormat="0" applyFont="0" applyAlignment="0" applyProtection="0"/>
    <xf numFmtId="0" fontId="19" fillId="25" borderId="43"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9" fillId="25" borderId="43" applyNumberFormat="0" applyFont="0" applyAlignment="0" applyProtection="0"/>
    <xf numFmtId="0" fontId="19" fillId="25" borderId="43" applyNumberFormat="0" applyFont="0" applyAlignment="0" applyProtection="0"/>
    <xf numFmtId="0" fontId="52" fillId="23" borderId="44" applyNumberFormat="0" applyAlignment="0" applyProtection="0"/>
    <xf numFmtId="0" fontId="54" fillId="0" borderId="45" applyNumberFormat="0" applyFill="0" applyAlignment="0" applyProtection="0"/>
    <xf numFmtId="0" fontId="54" fillId="0" borderId="45" applyNumberFormat="0" applyFill="0" applyAlignment="0" applyProtection="0"/>
    <xf numFmtId="0" fontId="52" fillId="23" borderId="44" applyNumberFormat="0" applyAlignment="0" applyProtection="0"/>
    <xf numFmtId="0" fontId="9" fillId="3" borderId="0" applyNumberFormat="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3" borderId="0" applyNumberFormat="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3" borderId="0" applyNumberFormat="0" applyBorder="0" applyAlignment="0" applyProtection="0"/>
    <xf numFmtId="0" fontId="9" fillId="0" borderId="0"/>
    <xf numFmtId="0" fontId="42" fillId="23" borderId="46" applyNumberFormat="0" applyAlignment="0" applyProtection="0"/>
    <xf numFmtId="0" fontId="42" fillId="23" borderId="46" applyNumberFormat="0" applyAlignment="0" applyProtection="0"/>
    <xf numFmtId="0" fontId="49" fillId="10" borderId="46" applyNumberFormat="0" applyAlignment="0" applyProtection="0"/>
    <xf numFmtId="0" fontId="49" fillId="10" borderId="46" applyNumberFormat="0" applyAlignment="0" applyProtection="0"/>
    <xf numFmtId="0" fontId="19" fillId="25" borderId="47" applyNumberFormat="0" applyFont="0" applyAlignment="0" applyProtection="0"/>
    <xf numFmtId="0" fontId="19" fillId="25" borderId="47" applyNumberFormat="0" applyFont="0" applyAlignment="0" applyProtection="0"/>
    <xf numFmtId="0" fontId="19" fillId="25" borderId="47" applyNumberFormat="0" applyFont="0" applyAlignment="0" applyProtection="0"/>
    <xf numFmtId="0" fontId="19" fillId="25" borderId="47" applyNumberFormat="0" applyFont="0" applyAlignment="0" applyProtection="0"/>
    <xf numFmtId="0" fontId="52" fillId="23" borderId="48" applyNumberFormat="0" applyAlignment="0" applyProtection="0"/>
    <xf numFmtId="0" fontId="54" fillId="0" borderId="49" applyNumberFormat="0" applyFill="0" applyAlignment="0" applyProtection="0"/>
    <xf numFmtId="0" fontId="54" fillId="0" borderId="49" applyNumberFormat="0" applyFill="0" applyAlignment="0" applyProtection="0"/>
    <xf numFmtId="0" fontId="52" fillId="23" borderId="48" applyNumberFormat="0" applyAlignment="0" applyProtection="0"/>
    <xf numFmtId="0" fontId="8"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3" borderId="0" applyNumberFormat="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3" borderId="0" applyNumberFormat="0" applyBorder="0" applyAlignment="0" applyProtection="0"/>
    <xf numFmtId="0" fontId="8" fillId="0" borderId="0"/>
    <xf numFmtId="0" fontId="8"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3" borderId="0" applyNumberFormat="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3" borderId="0" applyNumberFormat="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3" borderId="0" applyNumberFormat="0" applyBorder="0" applyAlignment="0" applyProtection="0"/>
    <xf numFmtId="0" fontId="8" fillId="0" borderId="0"/>
    <xf numFmtId="0" fontId="8"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3" borderId="0" applyNumberFormat="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3" borderId="0" applyNumberFormat="0" applyBorder="0" applyAlignment="0" applyProtection="0"/>
    <xf numFmtId="0" fontId="8" fillId="0" borderId="0"/>
    <xf numFmtId="0" fontId="8"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42" fillId="23" borderId="50" applyNumberFormat="0" applyAlignment="0" applyProtection="0"/>
    <xf numFmtId="0" fontId="42" fillId="23" borderId="50" applyNumberFormat="0" applyAlignment="0" applyProtection="0"/>
    <xf numFmtId="0" fontId="49" fillId="10" borderId="50" applyNumberFormat="0" applyAlignment="0" applyProtection="0"/>
    <xf numFmtId="0" fontId="49" fillId="10" borderId="50" applyNumberFormat="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19" fillId="25" borderId="51" applyNumberFormat="0" applyFont="0" applyAlignment="0" applyProtection="0"/>
    <xf numFmtId="0" fontId="19" fillId="25" borderId="51"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9" fillId="25" borderId="51" applyNumberFormat="0" applyFont="0" applyAlignment="0" applyProtection="0"/>
    <xf numFmtId="0" fontId="19" fillId="25" borderId="51" applyNumberFormat="0" applyFont="0" applyAlignment="0" applyProtection="0"/>
    <xf numFmtId="0" fontId="52" fillId="23" borderId="52" applyNumberFormat="0" applyAlignment="0" applyProtection="0"/>
    <xf numFmtId="0" fontId="54" fillId="0" borderId="53" applyNumberFormat="0" applyFill="0" applyAlignment="0" applyProtection="0"/>
    <xf numFmtId="0" fontId="54" fillId="0" borderId="53" applyNumberFormat="0" applyFill="0" applyAlignment="0" applyProtection="0"/>
    <xf numFmtId="0" fontId="52" fillId="23" borderId="52" applyNumberFormat="0" applyAlignment="0" applyProtection="0"/>
    <xf numFmtId="0" fontId="8" fillId="3" borderId="0" applyNumberFormat="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3" borderId="0" applyNumberFormat="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3" borderId="0" applyNumberFormat="0" applyBorder="0" applyAlignment="0" applyProtection="0"/>
    <xf numFmtId="0" fontId="8" fillId="0" borderId="0"/>
    <xf numFmtId="0" fontId="42" fillId="23" borderId="50" applyNumberFormat="0" applyAlignment="0" applyProtection="0"/>
    <xf numFmtId="0" fontId="42" fillId="23" borderId="50" applyNumberFormat="0" applyAlignment="0" applyProtection="0"/>
    <xf numFmtId="0" fontId="49" fillId="10" borderId="50" applyNumberFormat="0" applyAlignment="0" applyProtection="0"/>
    <xf numFmtId="0" fontId="49" fillId="10" borderId="50" applyNumberFormat="0" applyAlignment="0" applyProtection="0"/>
    <xf numFmtId="0" fontId="19" fillId="25" borderId="51" applyNumberFormat="0" applyFont="0" applyAlignment="0" applyProtection="0"/>
    <xf numFmtId="0" fontId="19" fillId="25" borderId="51" applyNumberFormat="0" applyFont="0" applyAlignment="0" applyProtection="0"/>
    <xf numFmtId="0" fontId="19" fillId="25" borderId="51" applyNumberFormat="0" applyFont="0" applyAlignment="0" applyProtection="0"/>
    <xf numFmtId="0" fontId="19" fillId="25" borderId="51" applyNumberFormat="0" applyFont="0" applyAlignment="0" applyProtection="0"/>
    <xf numFmtId="0" fontId="52" fillId="23" borderId="52" applyNumberFormat="0" applyAlignment="0" applyProtection="0"/>
    <xf numFmtId="0" fontId="54" fillId="0" borderId="53" applyNumberFormat="0" applyFill="0" applyAlignment="0" applyProtection="0"/>
    <xf numFmtId="0" fontId="54" fillId="0" borderId="53" applyNumberFormat="0" applyFill="0" applyAlignment="0" applyProtection="0"/>
    <xf numFmtId="0" fontId="52" fillId="23" borderId="52" applyNumberFormat="0" applyAlignment="0" applyProtection="0"/>
    <xf numFmtId="0" fontId="42" fillId="23" borderId="54" applyNumberFormat="0" applyAlignment="0" applyProtection="0"/>
    <xf numFmtId="0" fontId="42" fillId="23" borderId="54" applyNumberFormat="0" applyAlignment="0" applyProtection="0"/>
    <xf numFmtId="0" fontId="49" fillId="10" borderId="54" applyNumberFormat="0" applyAlignment="0" applyProtection="0"/>
    <xf numFmtId="0" fontId="49" fillId="10" borderId="54" applyNumberFormat="0" applyAlignment="0" applyProtection="0"/>
    <xf numFmtId="0" fontId="19" fillId="25" borderId="55" applyNumberFormat="0" applyFont="0" applyAlignment="0" applyProtection="0"/>
    <xf numFmtId="0" fontId="19" fillId="25" borderId="55" applyNumberFormat="0" applyFont="0" applyAlignment="0" applyProtection="0"/>
    <xf numFmtId="0" fontId="19" fillId="25" borderId="55" applyNumberFormat="0" applyFont="0" applyAlignment="0" applyProtection="0"/>
    <xf numFmtId="0" fontId="19" fillId="25" borderId="55" applyNumberFormat="0" applyFont="0" applyAlignment="0" applyProtection="0"/>
    <xf numFmtId="0" fontId="52" fillId="23" borderId="56" applyNumberFormat="0" applyAlignment="0" applyProtection="0"/>
    <xf numFmtId="0" fontId="54" fillId="0" borderId="57" applyNumberFormat="0" applyFill="0" applyAlignment="0" applyProtection="0"/>
    <xf numFmtId="0" fontId="54" fillId="0" borderId="57" applyNumberFormat="0" applyFill="0" applyAlignment="0" applyProtection="0"/>
    <xf numFmtId="0" fontId="52" fillId="23" borderId="56" applyNumberFormat="0" applyAlignment="0" applyProtection="0"/>
    <xf numFmtId="0" fontId="42" fillId="23" borderId="58" applyNumberFormat="0" applyAlignment="0" applyProtection="0"/>
    <xf numFmtId="0" fontId="42" fillId="23" borderId="58" applyNumberFormat="0" applyAlignment="0" applyProtection="0"/>
    <xf numFmtId="0" fontId="49" fillId="10" borderId="58" applyNumberFormat="0" applyAlignment="0" applyProtection="0"/>
    <xf numFmtId="0" fontId="49" fillId="10" borderId="58" applyNumberFormat="0" applyAlignment="0" applyProtection="0"/>
    <xf numFmtId="0" fontId="19" fillId="25" borderId="59" applyNumberFormat="0" applyFont="0" applyAlignment="0" applyProtection="0"/>
    <xf numFmtId="0" fontId="19" fillId="25" borderId="59" applyNumberFormat="0" applyFont="0" applyAlignment="0" applyProtection="0"/>
    <xf numFmtId="0" fontId="19" fillId="25" borderId="59" applyNumberFormat="0" applyFont="0" applyAlignment="0" applyProtection="0"/>
    <xf numFmtId="0" fontId="19" fillId="25" borderId="59" applyNumberFormat="0" applyFont="0" applyAlignment="0" applyProtection="0"/>
    <xf numFmtId="0" fontId="52" fillId="23" borderId="60" applyNumberFormat="0" applyAlignment="0" applyProtection="0"/>
    <xf numFmtId="0" fontId="54" fillId="0" borderId="61" applyNumberFormat="0" applyFill="0" applyAlignment="0" applyProtection="0"/>
    <xf numFmtId="0" fontId="54" fillId="0" borderId="61" applyNumberFormat="0" applyFill="0" applyAlignment="0" applyProtection="0"/>
    <xf numFmtId="0" fontId="52" fillId="23" borderId="60" applyNumberFormat="0" applyAlignment="0" applyProtection="0"/>
    <xf numFmtId="0" fontId="42" fillId="23" borderId="58" applyNumberFormat="0" applyAlignment="0" applyProtection="0"/>
    <xf numFmtId="0" fontId="42" fillId="23" borderId="58" applyNumberFormat="0" applyAlignment="0" applyProtection="0"/>
    <xf numFmtId="0" fontId="49" fillId="10" borderId="58" applyNumberFormat="0" applyAlignment="0" applyProtection="0"/>
    <xf numFmtId="0" fontId="49" fillId="10" borderId="58" applyNumberFormat="0" applyAlignment="0" applyProtection="0"/>
    <xf numFmtId="0" fontId="19" fillId="25" borderId="59" applyNumberFormat="0" applyFont="0" applyAlignment="0" applyProtection="0"/>
    <xf numFmtId="0" fontId="19" fillId="25" borderId="59" applyNumberFormat="0" applyFont="0" applyAlignment="0" applyProtection="0"/>
    <xf numFmtId="0" fontId="19" fillId="25" borderId="59" applyNumberFormat="0" applyFont="0" applyAlignment="0" applyProtection="0"/>
    <xf numFmtId="0" fontId="19" fillId="25" borderId="59" applyNumberFormat="0" applyFont="0" applyAlignment="0" applyProtection="0"/>
    <xf numFmtId="0" fontId="52" fillId="23" borderId="60" applyNumberFormat="0" applyAlignment="0" applyProtection="0"/>
    <xf numFmtId="0" fontId="54" fillId="0" borderId="61" applyNumberFormat="0" applyFill="0" applyAlignment="0" applyProtection="0"/>
    <xf numFmtId="0" fontId="54" fillId="0" borderId="61" applyNumberFormat="0" applyFill="0" applyAlignment="0" applyProtection="0"/>
    <xf numFmtId="0" fontId="52" fillId="23" borderId="60" applyNumberFormat="0" applyAlignment="0" applyProtection="0"/>
    <xf numFmtId="0" fontId="7" fillId="0" borderId="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3"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43" fontId="19" fillId="0" borderId="0" applyFont="0" applyFill="0" applyBorder="0" applyAlignment="0" applyProtection="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3"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3"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3"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3"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42" fillId="23" borderId="58" applyNumberFormat="0" applyAlignment="0" applyProtection="0"/>
    <xf numFmtId="0" fontId="42" fillId="23" borderId="58" applyNumberFormat="0" applyAlignment="0" applyProtection="0"/>
    <xf numFmtId="0" fontId="49" fillId="10" borderId="58" applyNumberFormat="0" applyAlignment="0" applyProtection="0"/>
    <xf numFmtId="0" fontId="49" fillId="10" borderId="58" applyNumberFormat="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9" fillId="25" borderId="59" applyNumberFormat="0" applyFont="0" applyAlignment="0" applyProtection="0"/>
    <xf numFmtId="0" fontId="19" fillId="25" borderId="59"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25" borderId="59" applyNumberFormat="0" applyFont="0" applyAlignment="0" applyProtection="0"/>
    <xf numFmtId="0" fontId="19" fillId="25" borderId="59" applyNumberFormat="0" applyFont="0" applyAlignment="0" applyProtection="0"/>
    <xf numFmtId="0" fontId="52" fillId="23" borderId="60" applyNumberFormat="0" applyAlignment="0" applyProtection="0"/>
    <xf numFmtId="0" fontId="54" fillId="0" borderId="61" applyNumberFormat="0" applyFill="0" applyAlignment="0" applyProtection="0"/>
    <xf numFmtId="0" fontId="54" fillId="0" borderId="61" applyNumberFormat="0" applyFill="0" applyAlignment="0" applyProtection="0"/>
    <xf numFmtId="0" fontId="52" fillId="23" borderId="60" applyNumberFormat="0" applyAlignment="0" applyProtection="0"/>
    <xf numFmtId="0" fontId="7" fillId="3"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42" fillId="23" borderId="58" applyNumberFormat="0" applyAlignment="0" applyProtection="0"/>
    <xf numFmtId="0" fontId="42" fillId="23" borderId="58" applyNumberFormat="0" applyAlignment="0" applyProtection="0"/>
    <xf numFmtId="0" fontId="49" fillId="10" borderId="58" applyNumberFormat="0" applyAlignment="0" applyProtection="0"/>
    <xf numFmtId="0" fontId="49" fillId="10" borderId="58" applyNumberFormat="0" applyAlignment="0" applyProtection="0"/>
    <xf numFmtId="0" fontId="19" fillId="25" borderId="59" applyNumberFormat="0" applyFont="0" applyAlignment="0" applyProtection="0"/>
    <xf numFmtId="0" fontId="19" fillId="25" borderId="59" applyNumberFormat="0" applyFont="0" applyAlignment="0" applyProtection="0"/>
    <xf numFmtId="0" fontId="19" fillId="25" borderId="59" applyNumberFormat="0" applyFont="0" applyAlignment="0" applyProtection="0"/>
    <xf numFmtId="0" fontId="19" fillId="25" borderId="59" applyNumberFormat="0" applyFont="0" applyAlignment="0" applyProtection="0"/>
    <xf numFmtId="0" fontId="52" fillId="23" borderId="60" applyNumberFormat="0" applyAlignment="0" applyProtection="0"/>
    <xf numFmtId="0" fontId="54" fillId="0" borderId="61" applyNumberFormat="0" applyFill="0" applyAlignment="0" applyProtection="0"/>
    <xf numFmtId="0" fontId="54" fillId="0" borderId="61" applyNumberFormat="0" applyFill="0" applyAlignment="0" applyProtection="0"/>
    <xf numFmtId="0" fontId="52" fillId="23" borderId="60" applyNumberFormat="0" applyAlignment="0" applyProtection="0"/>
    <xf numFmtId="0" fontId="7" fillId="0" borderId="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3"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3"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3"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42" fillId="23" borderId="58" applyNumberFormat="0" applyAlignment="0" applyProtection="0"/>
    <xf numFmtId="0" fontId="42" fillId="23" borderId="58" applyNumberFormat="0" applyAlignment="0" applyProtection="0"/>
    <xf numFmtId="0" fontId="49" fillId="10" borderId="58" applyNumberFormat="0" applyAlignment="0" applyProtection="0"/>
    <xf numFmtId="0" fontId="49" fillId="10" borderId="58" applyNumberFormat="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9" fillId="25" borderId="59" applyNumberFormat="0" applyFont="0" applyAlignment="0" applyProtection="0"/>
    <xf numFmtId="0" fontId="19" fillId="25" borderId="59"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25" borderId="59" applyNumberFormat="0" applyFont="0" applyAlignment="0" applyProtection="0"/>
    <xf numFmtId="0" fontId="19" fillId="25" borderId="59" applyNumberFormat="0" applyFont="0" applyAlignment="0" applyProtection="0"/>
    <xf numFmtId="0" fontId="52" fillId="23" borderId="60" applyNumberFormat="0" applyAlignment="0" applyProtection="0"/>
    <xf numFmtId="0" fontId="54" fillId="0" borderId="61" applyNumberFormat="0" applyFill="0" applyAlignment="0" applyProtection="0"/>
    <xf numFmtId="0" fontId="54" fillId="0" borderId="61" applyNumberFormat="0" applyFill="0" applyAlignment="0" applyProtection="0"/>
    <xf numFmtId="0" fontId="52" fillId="23" borderId="60" applyNumberFormat="0" applyAlignment="0" applyProtection="0"/>
    <xf numFmtId="0" fontId="7" fillId="3"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42" fillId="23" borderId="58" applyNumberFormat="0" applyAlignment="0" applyProtection="0"/>
    <xf numFmtId="0" fontId="42" fillId="23" borderId="58" applyNumberFormat="0" applyAlignment="0" applyProtection="0"/>
    <xf numFmtId="0" fontId="49" fillId="10" borderId="58" applyNumberFormat="0" applyAlignment="0" applyProtection="0"/>
    <xf numFmtId="0" fontId="49" fillId="10" borderId="58" applyNumberFormat="0" applyAlignment="0" applyProtection="0"/>
    <xf numFmtId="0" fontId="19" fillId="25" borderId="59" applyNumberFormat="0" applyFont="0" applyAlignment="0" applyProtection="0"/>
    <xf numFmtId="0" fontId="19" fillId="25" borderId="59" applyNumberFormat="0" applyFont="0" applyAlignment="0" applyProtection="0"/>
    <xf numFmtId="0" fontId="19" fillId="25" borderId="59" applyNumberFormat="0" applyFont="0" applyAlignment="0" applyProtection="0"/>
    <xf numFmtId="0" fontId="19" fillId="25" borderId="59" applyNumberFormat="0" applyFont="0" applyAlignment="0" applyProtection="0"/>
    <xf numFmtId="0" fontId="52" fillId="23" borderId="60" applyNumberFormat="0" applyAlignment="0" applyProtection="0"/>
    <xf numFmtId="0" fontId="54" fillId="0" borderId="61" applyNumberFormat="0" applyFill="0" applyAlignment="0" applyProtection="0"/>
    <xf numFmtId="0" fontId="54" fillId="0" borderId="61" applyNumberFormat="0" applyFill="0" applyAlignment="0" applyProtection="0"/>
    <xf numFmtId="0" fontId="52" fillId="23" borderId="60" applyNumberFormat="0" applyAlignment="0" applyProtection="0"/>
    <xf numFmtId="0" fontId="42" fillId="23" borderId="58" applyNumberFormat="0" applyAlignment="0" applyProtection="0"/>
    <xf numFmtId="0" fontId="42" fillId="23" borderId="58" applyNumberFormat="0" applyAlignment="0" applyProtection="0"/>
    <xf numFmtId="0" fontId="49" fillId="10" borderId="58" applyNumberFormat="0" applyAlignment="0" applyProtection="0"/>
    <xf numFmtId="0" fontId="49" fillId="10" borderId="58" applyNumberFormat="0" applyAlignment="0" applyProtection="0"/>
    <xf numFmtId="0" fontId="19" fillId="25" borderId="59" applyNumberFormat="0" applyFont="0" applyAlignment="0" applyProtection="0"/>
    <xf numFmtId="0" fontId="19" fillId="25" borderId="59" applyNumberFormat="0" applyFont="0" applyAlignment="0" applyProtection="0"/>
    <xf numFmtId="0" fontId="19" fillId="25" borderId="59" applyNumberFormat="0" applyFont="0" applyAlignment="0" applyProtection="0"/>
    <xf numFmtId="0" fontId="19" fillId="25" borderId="59" applyNumberFormat="0" applyFont="0" applyAlignment="0" applyProtection="0"/>
    <xf numFmtId="0" fontId="52" fillId="23" borderId="60" applyNumberFormat="0" applyAlignment="0" applyProtection="0"/>
    <xf numFmtId="0" fontId="54" fillId="0" borderId="61" applyNumberFormat="0" applyFill="0" applyAlignment="0" applyProtection="0"/>
    <xf numFmtId="0" fontId="54" fillId="0" borderId="61" applyNumberFormat="0" applyFill="0" applyAlignment="0" applyProtection="0"/>
    <xf numFmtId="0" fontId="52" fillId="23" borderId="60" applyNumberFormat="0" applyAlignment="0" applyProtection="0"/>
    <xf numFmtId="0" fontId="6" fillId="0" borderId="0"/>
    <xf numFmtId="0" fontId="5" fillId="3" borderId="0" applyNumberFormat="0" applyBorder="0" applyAlignment="0" applyProtection="0"/>
    <xf numFmtId="0" fontId="5" fillId="0" borderId="0"/>
    <xf numFmtId="0" fontId="4" fillId="0" borderId="0"/>
    <xf numFmtId="0" fontId="3" fillId="3" borderId="0" applyNumberFormat="0" applyBorder="0" applyAlignment="0" applyProtection="0"/>
    <xf numFmtId="0" fontId="3" fillId="0" borderId="0"/>
  </cellStyleXfs>
  <cellXfs count="480">
    <xf numFmtId="0" fontId="0" fillId="0" borderId="0" xfId="0"/>
    <xf numFmtId="0" fontId="22" fillId="0" borderId="0" xfId="0" applyFont="1"/>
    <xf numFmtId="0" fontId="29" fillId="0" borderId="0" xfId="0" applyFont="1"/>
    <xf numFmtId="0" fontId="26" fillId="0" borderId="0" xfId="0" applyFont="1"/>
    <xf numFmtId="0" fontId="27" fillId="0" borderId="0" xfId="0" applyFont="1" applyAlignment="1">
      <alignment horizontal="left" vertical="top" wrapText="1" indent="1"/>
    </xf>
    <xf numFmtId="0" fontId="27" fillId="0" borderId="0" xfId="0" applyFont="1" applyAlignment="1">
      <alignment horizontal="center" vertical="top" wrapText="1"/>
    </xf>
    <xf numFmtId="0" fontId="32" fillId="0" borderId="0" xfId="0" applyFont="1"/>
    <xf numFmtId="0" fontId="26" fillId="0" borderId="4" xfId="0" applyFont="1" applyBorder="1" applyAlignment="1">
      <alignment vertical="top" wrapText="1"/>
    </xf>
    <xf numFmtId="0" fontId="22" fillId="0" borderId="4" xfId="0" applyFont="1" applyBorder="1" applyAlignment="1">
      <alignment vertical="top" wrapText="1"/>
    </xf>
    <xf numFmtId="0" fontId="25" fillId="0" borderId="0" xfId="0" applyFont="1"/>
    <xf numFmtId="0" fontId="33" fillId="0" borderId="0" xfId="0" applyFont="1"/>
    <xf numFmtId="3" fontId="22" fillId="0" borderId="0" xfId="0" applyNumberFormat="1" applyFont="1" applyAlignment="1">
      <alignment horizontal="right" wrapText="1"/>
    </xf>
    <xf numFmtId="3" fontId="26" fillId="0" borderId="0" xfId="0" applyNumberFormat="1" applyFont="1" applyAlignment="1">
      <alignment horizontal="right" wrapText="1"/>
    </xf>
    <xf numFmtId="0" fontId="27" fillId="0" borderId="0" xfId="0" applyFont="1"/>
    <xf numFmtId="0" fontId="30" fillId="0" borderId="0" xfId="0" applyFont="1"/>
    <xf numFmtId="0" fontId="22" fillId="0" borderId="2" xfId="0" applyFont="1" applyBorder="1"/>
    <xf numFmtId="3" fontId="22" fillId="0" borderId="2" xfId="0" applyNumberFormat="1" applyFont="1" applyBorder="1" applyAlignment="1">
      <alignment horizontal="right" wrapText="1"/>
    </xf>
    <xf numFmtId="0" fontId="22" fillId="0" borderId="0" xfId="0" applyFont="1" applyProtection="1">
      <protection locked="0"/>
    </xf>
    <xf numFmtId="49" fontId="22" fillId="0" borderId="0" xfId="0" applyNumberFormat="1" applyFont="1" applyAlignment="1" applyProtection="1">
      <alignment horizontal="right"/>
      <protection locked="0"/>
    </xf>
    <xf numFmtId="38" fontId="26" fillId="0" borderId="0" xfId="0" applyNumberFormat="1" applyFont="1" applyProtection="1">
      <protection locked="0"/>
    </xf>
    <xf numFmtId="3" fontId="26" fillId="0" borderId="0" xfId="0" applyNumberFormat="1" applyFont="1" applyAlignment="1" applyProtection="1">
      <alignment horizontal="right"/>
      <protection locked="0"/>
    </xf>
    <xf numFmtId="38" fontId="26" fillId="0" borderId="1" xfId="0" applyNumberFormat="1" applyFont="1" applyBorder="1" applyProtection="1">
      <protection locked="0"/>
    </xf>
    <xf numFmtId="38" fontId="22" fillId="0" borderId="0" xfId="0" applyNumberFormat="1" applyFont="1" applyProtection="1">
      <protection locked="0"/>
    </xf>
    <xf numFmtId="3" fontId="22" fillId="0" borderId="0" xfId="0" applyNumberFormat="1" applyFont="1" applyAlignment="1" applyProtection="1">
      <alignment horizontal="right" wrapText="1"/>
      <protection locked="0"/>
    </xf>
    <xf numFmtId="0" fontId="26" fillId="0" borderId="2" xfId="0" applyFont="1" applyBorder="1"/>
    <xf numFmtId="3" fontId="26" fillId="0" borderId="0" xfId="1" applyNumberFormat="1" applyFont="1" applyAlignment="1" applyProtection="1">
      <alignment horizontal="right" wrapText="1"/>
    </xf>
    <xf numFmtId="3" fontId="26" fillId="0" borderId="0" xfId="1" applyNumberFormat="1" applyFont="1" applyAlignment="1" applyProtection="1">
      <alignment horizontal="right" wrapText="1"/>
      <protection locked="0"/>
    </xf>
    <xf numFmtId="3" fontId="26" fillId="0" borderId="0" xfId="1" applyNumberFormat="1" applyFont="1" applyBorder="1" applyAlignment="1" applyProtection="1">
      <alignment horizontal="right" wrapText="1"/>
      <protection locked="0"/>
    </xf>
    <xf numFmtId="3" fontId="26" fillId="0" borderId="1" xfId="1" applyNumberFormat="1" applyFont="1" applyBorder="1" applyAlignment="1" applyProtection="1">
      <alignment horizontal="right" wrapText="1"/>
      <protection locked="0"/>
    </xf>
    <xf numFmtId="3" fontId="26" fillId="0" borderId="1" xfId="1" applyNumberFormat="1" applyFont="1" applyBorder="1" applyAlignment="1" applyProtection="1">
      <alignment horizontal="right" wrapText="1"/>
    </xf>
    <xf numFmtId="3" fontId="26" fillId="0" borderId="0" xfId="1" applyNumberFormat="1" applyFont="1" applyBorder="1" applyAlignment="1" applyProtection="1">
      <alignment horizontal="right" wrapText="1"/>
    </xf>
    <xf numFmtId="3" fontId="22" fillId="0" borderId="2" xfId="1" applyNumberFormat="1" applyFont="1" applyBorder="1" applyAlignment="1" applyProtection="1">
      <alignment horizontal="right" wrapText="1"/>
    </xf>
    <xf numFmtId="3" fontId="26" fillId="0" borderId="0" xfId="0" applyNumberFormat="1" applyFont="1"/>
    <xf numFmtId="166" fontId="26" fillId="0" borderId="0" xfId="0" applyNumberFormat="1" applyFont="1" applyAlignment="1">
      <alignment horizontal="center" wrapText="1"/>
    </xf>
    <xf numFmtId="9" fontId="26" fillId="0" borderId="0" xfId="0" applyNumberFormat="1" applyFont="1" applyAlignment="1" applyProtection="1">
      <alignment horizontal="center"/>
      <protection locked="0"/>
    </xf>
    <xf numFmtId="9" fontId="26" fillId="0" borderId="0" xfId="0" applyNumberFormat="1" applyFont="1" applyAlignment="1" applyProtection="1">
      <alignment horizontal="center" wrapText="1"/>
      <protection locked="0"/>
    </xf>
    <xf numFmtId="0" fontId="26" fillId="0" borderId="0" xfId="0" applyFont="1" applyProtection="1">
      <protection locked="0"/>
    </xf>
    <xf numFmtId="0" fontId="26" fillId="2" borderId="0" xfId="0" applyFont="1" applyFill="1" applyProtection="1">
      <protection locked="0"/>
    </xf>
    <xf numFmtId="0" fontId="22" fillId="2" borderId="0" xfId="0" applyFont="1" applyFill="1"/>
    <xf numFmtId="0" fontId="26" fillId="2" borderId="0" xfId="0" applyFont="1" applyFill="1"/>
    <xf numFmtId="3" fontId="26" fillId="0" borderId="0" xfId="1" applyNumberFormat="1" applyFont="1" applyFill="1" applyBorder="1" applyAlignment="1" applyProtection="1">
      <alignment horizontal="right" wrapText="1"/>
      <protection locked="0"/>
    </xf>
    <xf numFmtId="3" fontId="26" fillId="0" borderId="0" xfId="0" applyNumberFormat="1" applyFont="1" applyAlignment="1" applyProtection="1">
      <alignment horizontal="right" wrapText="1"/>
      <protection locked="0"/>
    </xf>
    <xf numFmtId="0" fontId="26" fillId="0" borderId="0" xfId="0" applyFont="1" applyAlignment="1">
      <alignment horizontal="center" wrapText="1"/>
    </xf>
    <xf numFmtId="0" fontId="31" fillId="0" borderId="0" xfId="0" applyFont="1"/>
    <xf numFmtId="165" fontId="22" fillId="0" borderId="0" xfId="0" applyNumberFormat="1" applyFont="1" applyAlignment="1">
      <alignment horizontal="center"/>
    </xf>
    <xf numFmtId="3" fontId="26" fillId="0" borderId="0" xfId="1" applyNumberFormat="1" applyFont="1" applyBorder="1" applyAlignment="1">
      <alignment horizontal="right" wrapText="1"/>
    </xf>
    <xf numFmtId="3" fontId="22" fillId="0" borderId="2" xfId="1" applyNumberFormat="1" applyFont="1" applyBorder="1" applyAlignment="1">
      <alignment horizontal="right" wrapText="1"/>
    </xf>
    <xf numFmtId="3" fontId="26" fillId="2" borderId="0" xfId="0" applyNumberFormat="1" applyFont="1" applyFill="1" applyProtection="1">
      <protection locked="0"/>
    </xf>
    <xf numFmtId="3" fontId="26" fillId="0" borderId="0" xfId="0" applyNumberFormat="1" applyFont="1" applyAlignment="1" applyProtection="1">
      <alignment horizontal="left" wrapText="1"/>
      <protection locked="0"/>
    </xf>
    <xf numFmtId="166" fontId="26" fillId="0" borderId="0" xfId="0" applyNumberFormat="1" applyFont="1" applyAlignment="1" applyProtection="1">
      <alignment horizontal="right" wrapText="1"/>
      <protection locked="0"/>
    </xf>
    <xf numFmtId="0" fontId="22" fillId="0" borderId="2" xfId="0" applyFont="1" applyBorder="1" applyProtection="1">
      <protection locked="0"/>
    </xf>
    <xf numFmtId="3" fontId="26" fillId="0" borderId="2" xfId="0" applyNumberFormat="1" applyFont="1" applyBorder="1" applyAlignment="1" applyProtection="1">
      <alignment horizontal="right"/>
      <protection locked="0"/>
    </xf>
    <xf numFmtId="3" fontId="26" fillId="0" borderId="2" xfId="0" applyNumberFormat="1" applyFont="1" applyBorder="1" applyProtection="1">
      <protection locked="0"/>
    </xf>
    <xf numFmtId="3" fontId="22" fillId="0" borderId="2" xfId="1" applyNumberFormat="1" applyFont="1" applyBorder="1" applyAlignment="1" applyProtection="1">
      <alignment horizontal="right" wrapText="1"/>
      <protection locked="0"/>
    </xf>
    <xf numFmtId="3" fontId="22" fillId="0" borderId="2" xfId="0" applyNumberFormat="1" applyFont="1" applyBorder="1" applyProtection="1">
      <protection locked="0"/>
    </xf>
    <xf numFmtId="3" fontId="22" fillId="0" borderId="2" xfId="0" applyNumberFormat="1" applyFont="1" applyBorder="1" applyAlignment="1" applyProtection="1">
      <alignment horizontal="right" wrapText="1"/>
      <protection locked="0"/>
    </xf>
    <xf numFmtId="0" fontId="26" fillId="0" borderId="0" xfId="0" applyFont="1" applyAlignment="1">
      <alignment horizontal="center"/>
    </xf>
    <xf numFmtId="0" fontId="26" fillId="0" borderId="1" xfId="0" applyFont="1" applyBorder="1" applyProtection="1">
      <protection locked="0"/>
    </xf>
    <xf numFmtId="38" fontId="30" fillId="0" borderId="1" xfId="0" applyNumberFormat="1" applyFont="1" applyBorder="1" applyProtection="1">
      <protection locked="0"/>
    </xf>
    <xf numFmtId="38" fontId="30" fillId="0" borderId="2" xfId="0" applyNumberFormat="1" applyFont="1" applyBorder="1" applyProtection="1">
      <protection locked="0"/>
    </xf>
    <xf numFmtId="3" fontId="26" fillId="0" borderId="4" xfId="0" applyNumberFormat="1" applyFont="1" applyBorder="1" applyAlignment="1">
      <alignment horizontal="right" wrapText="1"/>
    </xf>
    <xf numFmtId="167" fontId="26" fillId="0" borderId="0" xfId="0" applyNumberFormat="1" applyFont="1"/>
    <xf numFmtId="0" fontId="26" fillId="0" borderId="4" xfId="0" applyFont="1" applyBorder="1" applyAlignment="1">
      <alignment horizontal="left" vertical="top" wrapText="1" indent="1"/>
    </xf>
    <xf numFmtId="0" fontId="26" fillId="0" borderId="4" xfId="0" applyFont="1" applyBorder="1" applyAlignment="1">
      <alignment horizontal="center" vertical="top" wrapText="1"/>
    </xf>
    <xf numFmtId="3" fontId="26" fillId="0" borderId="4" xfId="0" applyNumberFormat="1" applyFont="1" applyBorder="1" applyAlignment="1">
      <alignment horizontal="right" vertical="top" wrapText="1"/>
    </xf>
    <xf numFmtId="0" fontId="33" fillId="0" borderId="4" xfId="0" applyFont="1" applyBorder="1" applyAlignment="1">
      <alignment vertical="top" wrapText="1"/>
    </xf>
    <xf numFmtId="0" fontId="33" fillId="0" borderId="4" xfId="0" applyFont="1" applyBorder="1" applyAlignment="1">
      <alignment horizontal="center" vertical="top" wrapText="1"/>
    </xf>
    <xf numFmtId="0" fontId="26" fillId="0" borderId="0" xfId="0" applyFont="1" applyAlignment="1">
      <alignment horizontal="left" vertical="top" wrapText="1" indent="1"/>
    </xf>
    <xf numFmtId="0" fontId="26" fillId="0" borderId="4" xfId="0" applyFont="1" applyBorder="1" applyAlignment="1">
      <alignment horizontal="center"/>
    </xf>
    <xf numFmtId="0" fontId="26" fillId="0" borderId="0" xfId="0" applyFont="1" applyAlignment="1">
      <alignment horizontal="left" indent="1"/>
    </xf>
    <xf numFmtId="0" fontId="34" fillId="0" borderId="0" xfId="0" applyFont="1"/>
    <xf numFmtId="3" fontId="30" fillId="0" borderId="0" xfId="0" applyNumberFormat="1" applyFont="1" applyAlignment="1">
      <alignment horizontal="right" wrapText="1"/>
    </xf>
    <xf numFmtId="0" fontId="36" fillId="2" borderId="0" xfId="0" applyFont="1" applyFill="1" applyProtection="1">
      <protection locked="0"/>
    </xf>
    <xf numFmtId="0" fontId="36" fillId="0" borderId="0" xfId="0" applyFont="1" applyProtection="1">
      <protection locked="0"/>
    </xf>
    <xf numFmtId="0" fontId="37" fillId="0" borderId="0" xfId="0" applyFont="1"/>
    <xf numFmtId="0" fontId="36" fillId="0" borderId="0" xfId="0" applyFont="1"/>
    <xf numFmtId="1" fontId="25" fillId="0" borderId="0" xfId="0" applyNumberFormat="1" applyFont="1" applyAlignment="1">
      <alignment horizontal="right"/>
    </xf>
    <xf numFmtId="38" fontId="27" fillId="0" borderId="0" xfId="0" applyNumberFormat="1" applyFont="1" applyProtection="1">
      <protection locked="0"/>
    </xf>
    <xf numFmtId="0" fontId="26" fillId="0" borderId="1" xfId="0" applyFont="1" applyBorder="1"/>
    <xf numFmtId="38" fontId="22" fillId="0" borderId="2" xfId="0" applyNumberFormat="1" applyFont="1" applyBorder="1"/>
    <xf numFmtId="38" fontId="22" fillId="0" borderId="1" xfId="0" applyNumberFormat="1" applyFont="1" applyBorder="1" applyProtection="1">
      <protection locked="0"/>
    </xf>
    <xf numFmtId="0" fontId="22" fillId="0" borderId="1" xfId="0" applyFont="1" applyBorder="1"/>
    <xf numFmtId="0" fontId="38" fillId="0" borderId="0" xfId="0" applyFont="1"/>
    <xf numFmtId="0" fontId="26" fillId="0" borderId="0" xfId="0" applyFont="1" applyAlignment="1" applyProtection="1">
      <alignment horizontal="right" wrapText="1"/>
      <protection locked="0"/>
    </xf>
    <xf numFmtId="0" fontId="0" fillId="0" borderId="0" xfId="0" applyAlignment="1">
      <alignment horizontal="center"/>
    </xf>
    <xf numFmtId="0" fontId="0" fillId="0" borderId="0" xfId="0" applyAlignment="1">
      <alignment horizontal="right"/>
    </xf>
    <xf numFmtId="0" fontId="0" fillId="0" borderId="0" xfId="0" applyAlignment="1">
      <alignment horizontal="left" indent="1"/>
    </xf>
    <xf numFmtId="0" fontId="0" fillId="0" borderId="0" xfId="0" applyAlignment="1">
      <alignment horizontal="left" vertical="top" wrapText="1" indent="1"/>
    </xf>
    <xf numFmtId="0" fontId="26" fillId="0" borderId="0" xfId="0" applyFont="1" applyAlignment="1">
      <alignment horizontal="center" vertical="top"/>
    </xf>
    <xf numFmtId="0" fontId="26" fillId="0" borderId="0" xfId="0" applyFont="1" applyAlignment="1">
      <alignment horizontal="center" vertical="top" wrapText="1"/>
    </xf>
    <xf numFmtId="3" fontId="26" fillId="0" borderId="0" xfId="1" applyNumberFormat="1" applyFont="1" applyAlignment="1" applyProtection="1">
      <alignment horizontal="center" vertical="top" wrapText="1"/>
    </xf>
    <xf numFmtId="0" fontId="26" fillId="0" borderId="0" xfId="0" applyFont="1" applyAlignment="1" applyProtection="1">
      <alignment horizontal="center" vertical="top" wrapText="1"/>
      <protection locked="0"/>
    </xf>
    <xf numFmtId="3" fontId="26" fillId="0" borderId="2" xfId="0" applyNumberFormat="1" applyFont="1" applyBorder="1"/>
    <xf numFmtId="2" fontId="26" fillId="0" borderId="0" xfId="0" applyNumberFormat="1" applyFont="1"/>
    <xf numFmtId="10" fontId="26" fillId="0" borderId="0" xfId="0" applyNumberFormat="1" applyFont="1" applyAlignment="1">
      <alignment horizontal="right"/>
    </xf>
    <xf numFmtId="0" fontId="26" fillId="0" borderId="0" xfId="0" applyFont="1" applyAlignment="1">
      <alignment horizontal="right"/>
    </xf>
    <xf numFmtId="14" fontId="27" fillId="0" borderId="0" xfId="0" applyNumberFormat="1" applyFont="1" applyAlignment="1">
      <alignment horizontal="right"/>
    </xf>
    <xf numFmtId="0" fontId="27" fillId="0" borderId="0" xfId="0" applyFont="1" applyAlignment="1">
      <alignment horizontal="center" vertical="center" wrapText="1"/>
    </xf>
    <xf numFmtId="0" fontId="57" fillId="0" borderId="0" xfId="0" applyFont="1"/>
    <xf numFmtId="3" fontId="26" fillId="0" borderId="0" xfId="0" applyNumberFormat="1" applyFont="1" applyProtection="1">
      <protection locked="0"/>
    </xf>
    <xf numFmtId="0" fontId="56" fillId="0" borderId="0" xfId="0" applyFont="1"/>
    <xf numFmtId="3" fontId="22" fillId="0" borderId="2" xfId="0" applyNumberFormat="1" applyFont="1" applyBorder="1"/>
    <xf numFmtId="0" fontId="19" fillId="0" borderId="0" xfId="205"/>
    <xf numFmtId="3" fontId="24" fillId="0" borderId="0" xfId="205" applyNumberFormat="1" applyFont="1" applyAlignment="1">
      <alignment horizontal="right"/>
    </xf>
    <xf numFmtId="3" fontId="24" fillId="0" borderId="1" xfId="205" applyNumberFormat="1" applyFont="1" applyBorder="1" applyAlignment="1">
      <alignment horizontal="right"/>
    </xf>
    <xf numFmtId="0" fontId="62" fillId="0" borderId="0" xfId="205" applyFont="1"/>
    <xf numFmtId="3" fontId="24" fillId="0" borderId="20" xfId="205" applyNumberFormat="1" applyFont="1" applyBorder="1" applyAlignment="1">
      <alignment horizontal="left"/>
    </xf>
    <xf numFmtId="3" fontId="24" fillId="0" borderId="18" xfId="205" applyNumberFormat="1" applyFont="1" applyBorder="1" applyAlignment="1">
      <alignment horizontal="right"/>
    </xf>
    <xf numFmtId="3" fontId="24" fillId="0" borderId="17" xfId="205" applyNumberFormat="1" applyFont="1" applyBorder="1" applyAlignment="1">
      <alignment horizontal="right"/>
    </xf>
    <xf numFmtId="0" fontId="60" fillId="0" borderId="1" xfId="0" applyFont="1" applyBorder="1"/>
    <xf numFmtId="0" fontId="23" fillId="0" borderId="1" xfId="208" applyFont="1" applyBorder="1"/>
    <xf numFmtId="0" fontId="21" fillId="0" borderId="1" xfId="208" applyFont="1" applyBorder="1"/>
    <xf numFmtId="0" fontId="19" fillId="0" borderId="0" xfId="208"/>
    <xf numFmtId="3" fontId="24" fillId="0" borderId="0" xfId="212" applyNumberFormat="1" applyFont="1" applyAlignment="1">
      <alignment horizontal="right" vertical="top" wrapText="1"/>
    </xf>
    <xf numFmtId="0" fontId="24" fillId="0" borderId="0" xfId="212" applyFont="1"/>
    <xf numFmtId="0" fontId="70" fillId="0" borderId="0" xfId="0" applyFont="1"/>
    <xf numFmtId="3" fontId="19" fillId="0" borderId="0" xfId="205" applyNumberFormat="1"/>
    <xf numFmtId="169" fontId="0" fillId="0" borderId="0" xfId="207" applyNumberFormat="1" applyFont="1" applyFill="1"/>
    <xf numFmtId="169" fontId="28" fillId="0" borderId="0" xfId="205" applyNumberFormat="1" applyFont="1"/>
    <xf numFmtId="168" fontId="69" fillId="0" borderId="0" xfId="207" applyFont="1" applyFill="1" applyBorder="1" applyAlignment="1">
      <alignment horizontal="center" vertical="top" wrapText="1"/>
    </xf>
    <xf numFmtId="168" fontId="0" fillId="0" borderId="0" xfId="207" applyFont="1"/>
    <xf numFmtId="169" fontId="0" fillId="0" borderId="0" xfId="207" applyNumberFormat="1" applyFont="1"/>
    <xf numFmtId="169" fontId="19" fillId="0" borderId="0" xfId="205" applyNumberFormat="1"/>
    <xf numFmtId="0" fontId="24" fillId="0" borderId="0" xfId="205" applyFont="1"/>
    <xf numFmtId="0" fontId="60" fillId="0" borderId="19" xfId="205" applyFont="1" applyBorder="1"/>
    <xf numFmtId="0" fontId="61" fillId="0" borderId="19" xfId="204" applyFont="1" applyFill="1" applyBorder="1" applyAlignment="1">
      <alignment vertical="top" wrapText="1"/>
    </xf>
    <xf numFmtId="0" fontId="61" fillId="0" borderId="2" xfId="204" applyFont="1" applyFill="1" applyBorder="1" applyAlignment="1">
      <alignment horizontal="left" vertical="top" wrapText="1"/>
    </xf>
    <xf numFmtId="0" fontId="24" fillId="0" borderId="19" xfId="205" applyFont="1" applyBorder="1"/>
    <xf numFmtId="0" fontId="63" fillId="0" borderId="0" xfId="0" applyFont="1"/>
    <xf numFmtId="0" fontId="24" fillId="0" borderId="20" xfId="205" applyFont="1" applyBorder="1" applyAlignment="1">
      <alignment vertical="center"/>
    </xf>
    <xf numFmtId="49" fontId="24" fillId="0" borderId="0" xfId="205" applyNumberFormat="1" applyFont="1" applyAlignment="1">
      <alignment horizontal="center" vertical="top"/>
    </xf>
    <xf numFmtId="0" fontId="24" fillId="0" borderId="0" xfId="205" applyFont="1" applyAlignment="1">
      <alignment vertical="top" wrapText="1"/>
    </xf>
    <xf numFmtId="0" fontId="24" fillId="0" borderId="0" xfId="205" applyFont="1" applyAlignment="1">
      <alignment horizontal="left" vertical="top"/>
    </xf>
    <xf numFmtId="0" fontId="24" fillId="0" borderId="20" xfId="205" applyFont="1" applyBorder="1"/>
    <xf numFmtId="49" fontId="24" fillId="0" borderId="0" xfId="205" applyNumberFormat="1" applyFont="1" applyAlignment="1">
      <alignment horizontal="center"/>
    </xf>
    <xf numFmtId="0" fontId="24" fillId="0" borderId="0" xfId="205" applyFont="1" applyAlignment="1">
      <alignment horizontal="left"/>
    </xf>
    <xf numFmtId="0" fontId="24" fillId="0" borderId="22" xfId="205" applyFont="1" applyBorder="1" applyAlignment="1">
      <alignment horizontal="left"/>
    </xf>
    <xf numFmtId="0" fontId="24" fillId="0" borderId="1" xfId="205" applyFont="1" applyBorder="1"/>
    <xf numFmtId="49" fontId="24" fillId="0" borderId="1" xfId="205" applyNumberFormat="1" applyFont="1" applyBorder="1" applyAlignment="1">
      <alignment horizontal="center"/>
    </xf>
    <xf numFmtId="0" fontId="24" fillId="0" borderId="1" xfId="205" applyFont="1" applyBorder="1" applyAlignment="1">
      <alignment horizontal="left"/>
    </xf>
    <xf numFmtId="0" fontId="61" fillId="0" borderId="5" xfId="204" applyFont="1" applyFill="1" applyBorder="1" applyAlignment="1">
      <alignment horizontal="left" vertical="top" wrapText="1"/>
    </xf>
    <xf numFmtId="0" fontId="61" fillId="0" borderId="2" xfId="204" applyFont="1" applyFill="1" applyBorder="1" applyAlignment="1">
      <alignment horizontal="center" vertical="top" wrapText="1"/>
    </xf>
    <xf numFmtId="0" fontId="61" fillId="0" borderId="2" xfId="204" applyFont="1" applyFill="1" applyBorder="1" applyAlignment="1">
      <alignment horizontal="right" vertical="top" wrapText="1"/>
    </xf>
    <xf numFmtId="0" fontId="61" fillId="0" borderId="6" xfId="204" applyFont="1" applyFill="1" applyBorder="1" applyAlignment="1">
      <alignment horizontal="right" vertical="top" wrapText="1"/>
    </xf>
    <xf numFmtId="3" fontId="24" fillId="0" borderId="0" xfId="205" applyNumberFormat="1" applyFont="1"/>
    <xf numFmtId="0" fontId="24" fillId="0" borderId="20" xfId="205" applyFont="1" applyBorder="1" applyAlignment="1">
      <alignment horizontal="left"/>
    </xf>
    <xf numFmtId="0" fontId="24" fillId="0" borderId="0" xfId="205" applyFont="1" applyAlignment="1">
      <alignment horizontal="center" vertical="center"/>
    </xf>
    <xf numFmtId="0" fontId="65" fillId="0" borderId="20" xfId="205" applyFont="1" applyBorder="1"/>
    <xf numFmtId="0" fontId="24" fillId="0" borderId="24" xfId="205" applyFont="1" applyBorder="1"/>
    <xf numFmtId="0" fontId="24" fillId="0" borderId="25" xfId="205" applyFont="1" applyBorder="1"/>
    <xf numFmtId="0" fontId="67" fillId="0" borderId="20" xfId="205" applyFont="1" applyBorder="1"/>
    <xf numFmtId="0" fontId="61" fillId="0" borderId="20" xfId="204" applyFont="1" applyFill="1" applyBorder="1" applyAlignment="1">
      <alignment horizontal="left" vertical="top"/>
    </xf>
    <xf numFmtId="0" fontId="61" fillId="0" borderId="0" xfId="204" applyFont="1" applyFill="1" applyBorder="1" applyAlignment="1">
      <alignment vertical="top"/>
    </xf>
    <xf numFmtId="0" fontId="68" fillId="0" borderId="0" xfId="204" applyFont="1" applyFill="1" applyBorder="1" applyAlignment="1">
      <alignment horizontal="left" vertical="top" wrapText="1"/>
    </xf>
    <xf numFmtId="0" fontId="61" fillId="0" borderId="0" xfId="204" applyFont="1" applyFill="1" applyBorder="1" applyAlignment="1">
      <alignment horizontal="left" vertical="top" wrapText="1"/>
    </xf>
    <xf numFmtId="0" fontId="61" fillId="0" borderId="0" xfId="204" applyFont="1" applyFill="1" applyBorder="1" applyAlignment="1">
      <alignment horizontal="right" vertical="top" wrapText="1"/>
    </xf>
    <xf numFmtId="0" fontId="61" fillId="0" borderId="21" xfId="204" applyFont="1" applyFill="1" applyBorder="1" applyAlignment="1">
      <alignment horizontal="right" vertical="top" wrapText="1"/>
    </xf>
    <xf numFmtId="0" fontId="24" fillId="0" borderId="21" xfId="205" applyFont="1" applyBorder="1" applyAlignment="1">
      <alignment horizontal="right"/>
    </xf>
    <xf numFmtId="0" fontId="24" fillId="0" borderId="24" xfId="205" applyFont="1" applyBorder="1" applyAlignment="1">
      <alignment horizontal="left"/>
    </xf>
    <xf numFmtId="0" fontId="24" fillId="0" borderId="25" xfId="205" applyFont="1" applyBorder="1" applyAlignment="1">
      <alignment horizontal="left"/>
    </xf>
    <xf numFmtId="0" fontId="24" fillId="0" borderId="25" xfId="205" applyFont="1" applyBorder="1" applyAlignment="1">
      <alignment horizontal="right"/>
    </xf>
    <xf numFmtId="0" fontId="24" fillId="0" borderId="26" xfId="205" applyFont="1" applyBorder="1" applyAlignment="1">
      <alignment horizontal="right"/>
    </xf>
    <xf numFmtId="0" fontId="64" fillId="0" borderId="24" xfId="205" applyFont="1" applyBorder="1" applyAlignment="1">
      <alignment horizontal="left"/>
    </xf>
    <xf numFmtId="0" fontId="64" fillId="0" borderId="0" xfId="205" applyFont="1"/>
    <xf numFmtId="0" fontId="64" fillId="0" borderId="0" xfId="205" applyFont="1" applyAlignment="1">
      <alignment horizontal="right"/>
    </xf>
    <xf numFmtId="169" fontId="61" fillId="0" borderId="0" xfId="205" applyNumberFormat="1" applyFont="1" applyAlignment="1">
      <alignment horizontal="right"/>
    </xf>
    <xf numFmtId="0" fontId="61" fillId="0" borderId="20" xfId="205" applyFont="1" applyBorder="1"/>
    <xf numFmtId="0" fontId="61" fillId="0" borderId="0" xfId="205" applyFont="1"/>
    <xf numFmtId="0" fontId="24" fillId="0" borderId="0" xfId="204" applyFont="1" applyFill="1" applyBorder="1" applyAlignment="1">
      <alignment horizontal="center" vertical="top" wrapText="1"/>
    </xf>
    <xf numFmtId="0" fontId="24" fillId="0" borderId="0" xfId="204" applyFont="1" applyFill="1" applyBorder="1" applyAlignment="1">
      <alignment horizontal="right" vertical="top" wrapText="1"/>
    </xf>
    <xf numFmtId="0" fontId="61" fillId="0" borderId="5" xfId="205" applyFont="1" applyBorder="1"/>
    <xf numFmtId="0" fontId="61" fillId="0" borderId="2" xfId="204" applyFont="1" applyFill="1" applyBorder="1"/>
    <xf numFmtId="0" fontId="61" fillId="0" borderId="2" xfId="205" applyFont="1" applyBorder="1"/>
    <xf numFmtId="0" fontId="61" fillId="0" borderId="2" xfId="205" applyFont="1" applyBorder="1" applyAlignment="1">
      <alignment horizontal="right"/>
    </xf>
    <xf numFmtId="0" fontId="61" fillId="0" borderId="6" xfId="205" applyFont="1" applyBorder="1" applyAlignment="1">
      <alignment horizontal="right"/>
    </xf>
    <xf numFmtId="0" fontId="21" fillId="0" borderId="0" xfId="208" applyFont="1" applyAlignment="1">
      <alignment horizontal="left" vertical="distributed"/>
    </xf>
    <xf numFmtId="0" fontId="21" fillId="0" borderId="1" xfId="208" applyFont="1" applyBorder="1" applyAlignment="1">
      <alignment horizontal="left" vertical="distributed"/>
    </xf>
    <xf numFmtId="0" fontId="24" fillId="0" borderId="4" xfId="205" applyFont="1" applyBorder="1" applyAlignment="1">
      <alignment horizontal="center" vertical="center" wrapText="1"/>
    </xf>
    <xf numFmtId="0" fontId="24" fillId="28" borderId="4" xfId="205" applyFont="1" applyFill="1" applyBorder="1" applyAlignment="1">
      <alignment horizontal="center" vertical="center" wrapText="1"/>
    </xf>
    <xf numFmtId="3" fontId="24" fillId="28" borderId="20" xfId="205" applyNumberFormat="1" applyFont="1" applyFill="1" applyBorder="1" applyAlignment="1">
      <alignment horizontal="left"/>
    </xf>
    <xf numFmtId="0" fontId="19" fillId="0" borderId="17" xfId="205" applyBorder="1" applyAlignment="1">
      <alignment wrapText="1"/>
    </xf>
    <xf numFmtId="3" fontId="24" fillId="0" borderId="17" xfId="205" applyNumberFormat="1" applyFont="1" applyBorder="1" applyAlignment="1">
      <alignment horizontal="left"/>
    </xf>
    <xf numFmtId="3" fontId="64" fillId="0" borderId="20" xfId="205" applyNumberFormat="1" applyFont="1" applyBorder="1" applyAlignment="1">
      <alignment horizontal="left"/>
    </xf>
    <xf numFmtId="0" fontId="72" fillId="0" borderId="0" xfId="205" applyFont="1" applyAlignment="1">
      <alignment vertical="center" wrapText="1"/>
    </xf>
    <xf numFmtId="0" fontId="72" fillId="0" borderId="0" xfId="205" applyFont="1" applyAlignment="1">
      <alignment vertical="center"/>
    </xf>
    <xf numFmtId="0" fontId="36" fillId="0" borderId="0" xfId="204" applyFont="1" applyFill="1" applyBorder="1"/>
    <xf numFmtId="0" fontId="36" fillId="0" borderId="0" xfId="204" applyFont="1" applyFill="1" applyBorder="1" applyAlignment="1">
      <alignment horizontal="right"/>
    </xf>
    <xf numFmtId="0" fontId="73" fillId="0" borderId="0" xfId="204" applyFont="1" applyFill="1" applyBorder="1"/>
    <xf numFmtId="0" fontId="19" fillId="0" borderId="0" xfId="205" applyAlignment="1">
      <alignment wrapText="1"/>
    </xf>
    <xf numFmtId="3" fontId="24" fillId="0" borderId="16" xfId="205" applyNumberFormat="1" applyFont="1" applyBorder="1" applyAlignment="1">
      <alignment horizontal="left"/>
    </xf>
    <xf numFmtId="3" fontId="64" fillId="0" borderId="16" xfId="205" applyNumberFormat="1" applyFont="1" applyBorder="1" applyAlignment="1">
      <alignment horizontal="left"/>
    </xf>
    <xf numFmtId="3" fontId="24" fillId="0" borderId="1" xfId="205" applyNumberFormat="1" applyFont="1" applyBorder="1"/>
    <xf numFmtId="3" fontId="24" fillId="0" borderId="20" xfId="205" applyNumberFormat="1" applyFont="1" applyBorder="1" applyAlignment="1">
      <alignment horizontal="right"/>
    </xf>
    <xf numFmtId="3" fontId="24" fillId="0" borderId="20" xfId="205" applyNumberFormat="1" applyFont="1" applyBorder="1"/>
    <xf numFmtId="3" fontId="24" fillId="29" borderId="17" xfId="205" applyNumberFormat="1" applyFont="1" applyFill="1" applyBorder="1" applyAlignment="1">
      <alignment horizontal="right"/>
    </xf>
    <xf numFmtId="3" fontId="24" fillId="0" borderId="22" xfId="205" applyNumberFormat="1" applyFont="1" applyBorder="1"/>
    <xf numFmtId="3" fontId="24" fillId="29" borderId="1" xfId="205" applyNumberFormat="1" applyFont="1" applyFill="1" applyBorder="1" applyAlignment="1">
      <alignment horizontal="right"/>
    </xf>
    <xf numFmtId="3" fontId="24" fillId="29" borderId="16" xfId="205" applyNumberFormat="1" applyFont="1" applyFill="1" applyBorder="1" applyAlignment="1">
      <alignment horizontal="right"/>
    </xf>
    <xf numFmtId="0" fontId="19" fillId="0" borderId="0" xfId="0" applyFont="1"/>
    <xf numFmtId="0" fontId="22" fillId="0" borderId="0" xfId="205" applyFont="1"/>
    <xf numFmtId="165" fontId="22" fillId="0" borderId="0" xfId="205" applyNumberFormat="1" applyFont="1" applyAlignment="1">
      <alignment horizontal="center"/>
    </xf>
    <xf numFmtId="0" fontId="22" fillId="0" borderId="0" xfId="205" applyFont="1" applyAlignment="1">
      <alignment horizontal="left" vertical="top" wrapText="1"/>
    </xf>
    <xf numFmtId="0" fontId="26" fillId="0" borderId="0" xfId="205" applyFont="1"/>
    <xf numFmtId="14" fontId="25" fillId="0" borderId="0" xfId="205" applyNumberFormat="1" applyFont="1" applyAlignment="1">
      <alignment horizontal="right"/>
    </xf>
    <xf numFmtId="0" fontId="26" fillId="2" borderId="0" xfId="205" applyFont="1" applyFill="1"/>
    <xf numFmtId="38" fontId="22" fillId="0" borderId="2" xfId="205" applyNumberFormat="1" applyFont="1" applyBorder="1"/>
    <xf numFmtId="0" fontId="22" fillId="0" borderId="64" xfId="208" applyFont="1" applyBorder="1"/>
    <xf numFmtId="0" fontId="22" fillId="0" borderId="4" xfId="0" applyFont="1" applyBorder="1" applyAlignment="1">
      <alignment horizontal="left"/>
    </xf>
    <xf numFmtId="0" fontId="33" fillId="0" borderId="0" xfId="205" applyFont="1"/>
    <xf numFmtId="14" fontId="22" fillId="0" borderId="0" xfId="205" applyNumberFormat="1" applyFont="1" applyAlignment="1">
      <alignment horizontal="right"/>
    </xf>
    <xf numFmtId="0" fontId="33" fillId="0" borderId="64" xfId="205" applyFont="1" applyBorder="1"/>
    <xf numFmtId="0" fontId="26" fillId="0" borderId="4" xfId="0" applyFont="1" applyBorder="1" applyAlignment="1">
      <alignment horizontal="left" wrapText="1"/>
    </xf>
    <xf numFmtId="3" fontId="26" fillId="0" borderId="4" xfId="0" applyNumberFormat="1" applyFont="1" applyBorder="1" applyAlignment="1">
      <alignment horizontal="left" wrapText="1"/>
    </xf>
    <xf numFmtId="38" fontId="22" fillId="0" borderId="0" xfId="205" applyNumberFormat="1" applyFont="1"/>
    <xf numFmtId="38" fontId="22" fillId="0" borderId="2" xfId="205" applyNumberFormat="1" applyFont="1" applyBorder="1" applyAlignment="1">
      <alignment wrapText="1"/>
    </xf>
    <xf numFmtId="14" fontId="26" fillId="0" borderId="0" xfId="208" applyNumberFormat="1" applyFont="1" applyAlignment="1">
      <alignment horizontal="center" vertical="top" wrapText="1"/>
    </xf>
    <xf numFmtId="3" fontId="26" fillId="0" borderId="0" xfId="1" applyNumberFormat="1" applyFont="1" applyAlignment="1">
      <alignment horizontal="right" wrapText="1"/>
    </xf>
    <xf numFmtId="0" fontId="27" fillId="0" borderId="0" xfId="208" applyFont="1"/>
    <xf numFmtId="0" fontId="27" fillId="0" borderId="0" xfId="205" applyFont="1"/>
    <xf numFmtId="0" fontId="26" fillId="0" borderId="0" xfId="208" applyFont="1"/>
    <xf numFmtId="0" fontId="26" fillId="0" borderId="0" xfId="208" applyFont="1" applyAlignment="1">
      <alignment horizontal="center" vertical="top" wrapText="1"/>
    </xf>
    <xf numFmtId="3" fontId="26" fillId="0" borderId="0" xfId="208" applyNumberFormat="1" applyFont="1" applyAlignment="1">
      <alignment horizontal="right"/>
    </xf>
    <xf numFmtId="3" fontId="26" fillId="0" borderId="0" xfId="208" applyNumberFormat="1" applyFont="1" applyAlignment="1">
      <alignment horizontal="right" wrapText="1"/>
    </xf>
    <xf numFmtId="0" fontId="26" fillId="0" borderId="1" xfId="208" applyFont="1" applyBorder="1"/>
    <xf numFmtId="0" fontId="26" fillId="0" borderId="2" xfId="208" applyFont="1" applyBorder="1"/>
    <xf numFmtId="3" fontId="22" fillId="0" borderId="2" xfId="208" applyNumberFormat="1" applyFont="1" applyBorder="1" applyAlignment="1">
      <alignment horizontal="right" wrapText="1"/>
    </xf>
    <xf numFmtId="0" fontId="33" fillId="0" borderId="2" xfId="208" applyFont="1" applyBorder="1"/>
    <xf numFmtId="0" fontId="22" fillId="0" borderId="3" xfId="208" applyFont="1" applyBorder="1"/>
    <xf numFmtId="3" fontId="22" fillId="0" borderId="3" xfId="208" applyNumberFormat="1" applyFont="1" applyBorder="1" applyAlignment="1">
      <alignment horizontal="right" wrapText="1"/>
    </xf>
    <xf numFmtId="0" fontId="33" fillId="0" borderId="0" xfId="208" applyFont="1"/>
    <xf numFmtId="14" fontId="22" fillId="0" borderId="0" xfId="208" applyNumberFormat="1" applyFont="1" applyAlignment="1">
      <alignment horizontal="center"/>
    </xf>
    <xf numFmtId="3" fontId="22" fillId="0" borderId="1" xfId="0" applyNumberFormat="1" applyFont="1" applyBorder="1" applyAlignment="1">
      <alignment horizontal="right" wrapText="1"/>
    </xf>
    <xf numFmtId="0" fontId="26" fillId="0" borderId="4" xfId="0" applyFont="1" applyBorder="1"/>
    <xf numFmtId="0" fontId="36" fillId="0" borderId="0" xfId="205" applyFont="1"/>
    <xf numFmtId="0" fontId="23" fillId="0" borderId="0" xfId="205" applyFont="1"/>
    <xf numFmtId="0" fontId="25" fillId="0" borderId="0" xfId="205" applyFont="1"/>
    <xf numFmtId="3" fontId="22" fillId="0" borderId="0" xfId="208" applyNumberFormat="1" applyFont="1" applyAlignment="1">
      <alignment horizontal="right" wrapText="1"/>
    </xf>
    <xf numFmtId="0" fontId="22" fillId="0" borderId="0" xfId="208" applyFont="1"/>
    <xf numFmtId="0" fontId="26" fillId="0" borderId="1" xfId="205" applyFont="1" applyBorder="1"/>
    <xf numFmtId="0" fontId="35" fillId="0" borderId="0" xfId="205" applyFont="1"/>
    <xf numFmtId="0" fontId="22" fillId="0" borderId="3" xfId="205" applyFont="1" applyBorder="1"/>
    <xf numFmtId="0" fontId="22" fillId="0" borderId="19" xfId="208" applyFont="1" applyBorder="1"/>
    <xf numFmtId="0" fontId="33" fillId="0" borderId="20" xfId="205" applyFont="1" applyBorder="1"/>
    <xf numFmtId="3" fontId="22" fillId="0" borderId="21" xfId="208" applyNumberFormat="1" applyFont="1" applyBorder="1" applyAlignment="1">
      <alignment horizontal="right" wrapText="1"/>
    </xf>
    <xf numFmtId="3" fontId="26" fillId="0" borderId="21" xfId="205" applyNumberFormat="1" applyFont="1" applyBorder="1" applyAlignment="1">
      <alignment horizontal="right" wrapText="1"/>
    </xf>
    <xf numFmtId="3" fontId="26" fillId="0" borderId="23" xfId="205" applyNumberFormat="1" applyFont="1" applyBorder="1" applyAlignment="1">
      <alignment horizontal="right" wrapText="1"/>
    </xf>
    <xf numFmtId="0" fontId="26" fillId="0" borderId="20" xfId="205" applyFont="1" applyBorder="1"/>
    <xf numFmtId="0" fontId="33" fillId="0" borderId="19" xfId="205" applyFont="1" applyBorder="1"/>
    <xf numFmtId="0" fontId="22" fillId="0" borderId="62" xfId="205" applyFont="1" applyBorder="1"/>
    <xf numFmtId="3" fontId="22" fillId="0" borderId="63" xfId="205" applyNumberFormat="1" applyFont="1" applyBorder="1" applyAlignment="1">
      <alignment horizontal="right" wrapText="1"/>
    </xf>
    <xf numFmtId="0" fontId="26" fillId="0" borderId="23" xfId="205" applyFont="1" applyBorder="1"/>
    <xf numFmtId="0" fontId="62" fillId="0" borderId="0" xfId="208" applyFont="1"/>
    <xf numFmtId="0" fontId="26" fillId="0" borderId="22" xfId="205" applyFont="1" applyBorder="1"/>
    <xf numFmtId="3" fontId="22" fillId="0" borderId="0" xfId="1" applyNumberFormat="1" applyFont="1" applyBorder="1" applyAlignment="1">
      <alignment horizontal="right" wrapText="1"/>
    </xf>
    <xf numFmtId="0" fontId="22" fillId="0" borderId="2" xfId="205" applyFont="1" applyBorder="1"/>
    <xf numFmtId="3" fontId="26" fillId="0" borderId="0" xfId="205" applyNumberFormat="1" applyFont="1" applyAlignment="1">
      <alignment horizontal="right" wrapText="1"/>
    </xf>
    <xf numFmtId="3" fontId="22" fillId="0" borderId="2" xfId="205" applyNumberFormat="1" applyFont="1" applyBorder="1"/>
    <xf numFmtId="3" fontId="26" fillId="0" borderId="2" xfId="205" applyNumberFormat="1" applyFont="1" applyBorder="1"/>
    <xf numFmtId="3" fontId="26" fillId="0" borderId="4" xfId="0" applyNumberFormat="1" applyFont="1" applyBorder="1"/>
    <xf numFmtId="3" fontId="22" fillId="0" borderId="4" xfId="0" applyNumberFormat="1" applyFont="1" applyBorder="1"/>
    <xf numFmtId="3" fontId="26" fillId="0" borderId="4" xfId="0" applyNumberFormat="1" applyFont="1" applyBorder="1" applyAlignment="1">
      <alignment wrapText="1"/>
    </xf>
    <xf numFmtId="0" fontId="22" fillId="0" borderId="0" xfId="0" applyFont="1" applyAlignment="1">
      <alignment horizontal="left" vertical="top"/>
    </xf>
    <xf numFmtId="0" fontId="33" fillId="0" borderId="0" xfId="0" applyFont="1" applyAlignment="1">
      <alignment horizontal="center" vertical="top"/>
    </xf>
    <xf numFmtId="0" fontId="74" fillId="0" borderId="0" xfId="0" applyFont="1"/>
    <xf numFmtId="0" fontId="75" fillId="0" borderId="0" xfId="0" applyFont="1" applyAlignment="1">
      <alignment horizontal="left" vertical="top"/>
    </xf>
    <xf numFmtId="0" fontId="76" fillId="0" borderId="0" xfId="0" applyFont="1" applyAlignment="1">
      <alignment horizontal="center" vertical="top"/>
    </xf>
    <xf numFmtId="0" fontId="77" fillId="0" borderId="0" xfId="0" applyFont="1"/>
    <xf numFmtId="3" fontId="77" fillId="0" borderId="4" xfId="0" applyNumberFormat="1" applyFont="1" applyBorder="1"/>
    <xf numFmtId="0" fontId="77" fillId="0" borderId="4" xfId="0" applyFont="1" applyBorder="1"/>
    <xf numFmtId="3" fontId="77" fillId="0" borderId="4" xfId="0" applyNumberFormat="1" applyFont="1" applyBorder="1" applyAlignment="1">
      <alignment wrapText="1"/>
    </xf>
    <xf numFmtId="0" fontId="77" fillId="0" borderId="4" xfId="0" applyFont="1" applyBorder="1" applyAlignment="1">
      <alignment wrapText="1"/>
    </xf>
    <xf numFmtId="0" fontId="75" fillId="0" borderId="4" xfId="0" applyFont="1" applyBorder="1" applyAlignment="1">
      <alignment wrapText="1"/>
    </xf>
    <xf numFmtId="0" fontId="74" fillId="0" borderId="0" xfId="0" applyFont="1" applyAlignment="1">
      <alignment wrapText="1"/>
    </xf>
    <xf numFmtId="3" fontId="75" fillId="0" borderId="4" xfId="0" applyNumberFormat="1" applyFont="1" applyBorder="1"/>
    <xf numFmtId="0" fontId="19" fillId="0" borderId="0" xfId="205" applyAlignment="1">
      <alignment vertical="top"/>
    </xf>
    <xf numFmtId="0" fontId="73" fillId="0" borderId="0" xfId="2401" applyFont="1"/>
    <xf numFmtId="0" fontId="72" fillId="0" borderId="0" xfId="205" applyFont="1"/>
    <xf numFmtId="0" fontId="19" fillId="0" borderId="0" xfId="205" applyAlignment="1">
      <alignment vertical="top" wrapText="1"/>
    </xf>
    <xf numFmtId="3" fontId="24" fillId="29" borderId="0" xfId="205" applyNumberFormat="1" applyFont="1" applyFill="1" applyAlignment="1">
      <alignment horizontal="right"/>
    </xf>
    <xf numFmtId="0" fontId="24" fillId="0" borderId="64" xfId="205" applyFont="1" applyBorder="1"/>
    <xf numFmtId="0" fontId="61" fillId="0" borderId="64" xfId="204" applyFont="1" applyFill="1" applyBorder="1" applyAlignment="1">
      <alignment horizontal="center" vertical="top" wrapText="1"/>
    </xf>
    <xf numFmtId="0" fontId="61" fillId="0" borderId="64" xfId="204" applyFont="1" applyFill="1" applyBorder="1" applyAlignment="1">
      <alignment horizontal="left" vertical="top" wrapText="1"/>
    </xf>
    <xf numFmtId="0" fontId="61" fillId="0" borderId="64" xfId="204" applyFont="1" applyFill="1" applyBorder="1" applyAlignment="1">
      <alignment horizontal="right" vertical="top" wrapText="1"/>
    </xf>
    <xf numFmtId="49" fontId="24" fillId="0" borderId="64" xfId="205" applyNumberFormat="1" applyFont="1" applyBorder="1" applyAlignment="1">
      <alignment horizontal="center"/>
    </xf>
    <xf numFmtId="0" fontId="24" fillId="0" borderId="64" xfId="205" applyFont="1" applyBorder="1" applyAlignment="1">
      <alignment horizontal="left"/>
    </xf>
    <xf numFmtId="3" fontId="24" fillId="0" borderId="64" xfId="205" applyNumberFormat="1" applyFont="1" applyBorder="1" applyAlignment="1">
      <alignment horizontal="right"/>
    </xf>
    <xf numFmtId="0" fontId="28" fillId="0" borderId="0" xfId="205" applyFont="1"/>
    <xf numFmtId="3" fontId="26" fillId="0" borderId="64" xfId="1" applyNumberFormat="1" applyFont="1" applyBorder="1" applyAlignment="1" applyProtection="1">
      <alignment horizontal="right" wrapText="1"/>
    </xf>
    <xf numFmtId="0" fontId="24" fillId="0" borderId="0" xfId="2404" applyFont="1"/>
    <xf numFmtId="0" fontId="24" fillId="0" borderId="2" xfId="205" applyFont="1" applyBorder="1"/>
    <xf numFmtId="0" fontId="19" fillId="0" borderId="64" xfId="205" applyBorder="1"/>
    <xf numFmtId="0" fontId="19" fillId="29" borderId="0" xfId="205" applyFill="1"/>
    <xf numFmtId="0" fontId="19" fillId="29" borderId="21" xfId="205" applyFill="1" applyBorder="1"/>
    <xf numFmtId="0" fontId="64" fillId="0" borderId="20" xfId="2405" applyFont="1" applyFill="1" applyBorder="1"/>
    <xf numFmtId="0" fontId="24" fillId="0" borderId="0" xfId="2405" applyFont="1" applyFill="1" applyBorder="1" applyAlignment="1"/>
    <xf numFmtId="0" fontId="24" fillId="0" borderId="0" xfId="2405" applyFont="1" applyFill="1" applyBorder="1"/>
    <xf numFmtId="3" fontId="24" fillId="0" borderId="0" xfId="2405" applyNumberFormat="1" applyFont="1" applyFill="1" applyBorder="1" applyAlignment="1">
      <alignment horizontal="right"/>
    </xf>
    <xf numFmtId="3" fontId="71" fillId="29" borderId="64" xfId="2405" applyNumberFormat="1" applyFont="1" applyFill="1" applyBorder="1" applyAlignment="1">
      <alignment horizontal="right"/>
    </xf>
    <xf numFmtId="0" fontId="19" fillId="29" borderId="64" xfId="205" applyFill="1" applyBorder="1"/>
    <xf numFmtId="0" fontId="19" fillId="0" borderId="21" xfId="205" applyBorder="1"/>
    <xf numFmtId="0" fontId="24" fillId="0" borderId="1" xfId="2405" applyFont="1" applyFill="1" applyBorder="1"/>
    <xf numFmtId="3" fontId="24" fillId="0" borderId="1" xfId="2405" applyNumberFormat="1" applyFont="1" applyFill="1" applyBorder="1" applyAlignment="1">
      <alignment horizontal="right"/>
    </xf>
    <xf numFmtId="0" fontId="19" fillId="29" borderId="1" xfId="205" applyFill="1" applyBorder="1"/>
    <xf numFmtId="0" fontId="19" fillId="29" borderId="23" xfId="205" applyFill="1" applyBorder="1"/>
    <xf numFmtId="0" fontId="66" fillId="0" borderId="0" xfId="2405" applyFont="1" applyFill="1" applyBorder="1" applyAlignment="1"/>
    <xf numFmtId="0" fontId="66" fillId="0" borderId="0" xfId="2405" applyFont="1" applyFill="1" applyBorder="1"/>
    <xf numFmtId="3" fontId="19" fillId="29" borderId="0" xfId="205" applyNumberFormat="1" applyFill="1"/>
    <xf numFmtId="0" fontId="66" fillId="0" borderId="25" xfId="2405" applyFont="1" applyFill="1" applyBorder="1" applyAlignment="1"/>
    <xf numFmtId="0" fontId="66" fillId="0" borderId="25" xfId="2405" applyFont="1" applyFill="1" applyBorder="1"/>
    <xf numFmtId="3" fontId="24" fillId="0" borderId="25" xfId="2405" applyNumberFormat="1" applyFont="1" applyFill="1" applyBorder="1" applyAlignment="1">
      <alignment horizontal="right"/>
    </xf>
    <xf numFmtId="3" fontId="61" fillId="0" borderId="0" xfId="2405" applyNumberFormat="1" applyFont="1" applyFill="1" applyBorder="1" applyAlignment="1">
      <alignment horizontal="right"/>
    </xf>
    <xf numFmtId="3" fontId="24" fillId="0" borderId="21" xfId="2405" applyNumberFormat="1" applyFont="1" applyFill="1" applyBorder="1" applyAlignment="1">
      <alignment horizontal="right"/>
    </xf>
    <xf numFmtId="0" fontId="66" fillId="0" borderId="20" xfId="2406" applyFont="1" applyBorder="1" applyAlignment="1">
      <alignment horizontal="left"/>
    </xf>
    <xf numFmtId="0" fontId="66" fillId="0" borderId="0" xfId="2406" applyFont="1"/>
    <xf numFmtId="3" fontId="66" fillId="0" borderId="0" xfId="2406" applyNumberFormat="1" applyFont="1" applyAlignment="1">
      <alignment horizontal="center"/>
    </xf>
    <xf numFmtId="0" fontId="66" fillId="0" borderId="0" xfId="2406" applyFont="1" applyAlignment="1">
      <alignment horizontal="center"/>
    </xf>
    <xf numFmtId="3" fontId="24" fillId="0" borderId="0" xfId="2406" applyNumberFormat="1" applyFont="1" applyAlignment="1">
      <alignment horizontal="right"/>
    </xf>
    <xf numFmtId="0" fontId="66" fillId="0" borderId="20" xfId="2406" applyFont="1" applyBorder="1"/>
    <xf numFmtId="0" fontId="24" fillId="0" borderId="0" xfId="2406" applyFont="1"/>
    <xf numFmtId="0" fontId="24" fillId="0" borderId="21" xfId="2406" applyFont="1" applyBorder="1"/>
    <xf numFmtId="3" fontId="24" fillId="0" borderId="25" xfId="2406" applyNumberFormat="1" applyFont="1" applyBorder="1" applyAlignment="1">
      <alignment horizontal="right"/>
    </xf>
    <xf numFmtId="0" fontId="24" fillId="0" borderId="0" xfId="2406" applyFont="1" applyAlignment="1">
      <alignment horizontal="right"/>
    </xf>
    <xf numFmtId="0" fontId="61" fillId="0" borderId="2" xfId="2406" applyFont="1" applyBorder="1"/>
    <xf numFmtId="0" fontId="63" fillId="0" borderId="0" xfId="2406" applyFont="1"/>
    <xf numFmtId="3" fontId="24" fillId="0" borderId="21" xfId="2406" applyNumberFormat="1" applyFont="1" applyBorder="1" applyAlignment="1">
      <alignment horizontal="right"/>
    </xf>
    <xf numFmtId="3" fontId="24" fillId="0" borderId="1" xfId="2406" applyNumberFormat="1" applyFont="1" applyBorder="1" applyAlignment="1">
      <alignment horizontal="right"/>
    </xf>
    <xf numFmtId="3" fontId="24" fillId="0" borderId="23" xfId="2406" applyNumberFormat="1" applyFont="1" applyBorder="1" applyAlignment="1">
      <alignment horizontal="right"/>
    </xf>
    <xf numFmtId="3" fontId="19" fillId="0" borderId="25" xfId="205" applyNumberFormat="1" applyBorder="1"/>
    <xf numFmtId="0" fontId="19" fillId="0" borderId="26" xfId="205" applyBorder="1"/>
    <xf numFmtId="3" fontId="26" fillId="0" borderId="0" xfId="1" applyNumberFormat="1" applyFont="1" applyFill="1" applyBorder="1" applyAlignment="1">
      <alignment horizontal="right" wrapText="1"/>
    </xf>
    <xf numFmtId="14" fontId="26" fillId="0" borderId="0" xfId="205" applyNumberFormat="1" applyFont="1"/>
    <xf numFmtId="3" fontId="26" fillId="0" borderId="0" xfId="205" applyNumberFormat="1" applyFont="1" applyAlignment="1">
      <alignment horizontal="right"/>
    </xf>
    <xf numFmtId="3" fontId="26" fillId="0" borderId="1" xfId="205" applyNumberFormat="1" applyFont="1" applyBorder="1" applyAlignment="1">
      <alignment horizontal="right"/>
    </xf>
    <xf numFmtId="0" fontId="22" fillId="0" borderId="5" xfId="205" applyFont="1" applyBorder="1" applyAlignment="1">
      <alignment vertical="center" wrapText="1"/>
    </xf>
    <xf numFmtId="0" fontId="22" fillId="0" borderId="19" xfId="205" applyFont="1" applyBorder="1" applyAlignment="1">
      <alignment horizontal="center" vertical="center" wrapText="1"/>
    </xf>
    <xf numFmtId="0" fontId="22" fillId="0" borderId="4" xfId="205" applyFont="1" applyBorder="1" applyAlignment="1">
      <alignment horizontal="center" vertical="center" wrapText="1"/>
    </xf>
    <xf numFmtId="0" fontId="22" fillId="0" borderId="18" xfId="205" applyFont="1" applyBorder="1" applyAlignment="1">
      <alignment horizontal="center" vertical="center" wrapText="1"/>
    </xf>
    <xf numFmtId="3" fontId="26" fillId="0" borderId="20" xfId="205" applyNumberFormat="1" applyFont="1" applyBorder="1" applyAlignment="1">
      <alignment horizontal="left"/>
    </xf>
    <xf numFmtId="3" fontId="26" fillId="0" borderId="18" xfId="205" applyNumberFormat="1" applyFont="1" applyBorder="1" applyAlignment="1">
      <alignment horizontal="right"/>
    </xf>
    <xf numFmtId="3" fontId="26" fillId="0" borderId="19" xfId="205" applyNumberFormat="1" applyFont="1" applyBorder="1" applyAlignment="1">
      <alignment horizontal="right"/>
    </xf>
    <xf numFmtId="3" fontId="26" fillId="0" borderId="17" xfId="205" applyNumberFormat="1" applyFont="1" applyBorder="1" applyAlignment="1">
      <alignment horizontal="right"/>
    </xf>
    <xf numFmtId="3" fontId="26" fillId="0" borderId="22" xfId="205" applyNumberFormat="1" applyFont="1" applyBorder="1" applyAlignment="1">
      <alignment horizontal="left"/>
    </xf>
    <xf numFmtId="3" fontId="26" fillId="0" borderId="16" xfId="205" applyNumberFormat="1" applyFont="1" applyBorder="1" applyAlignment="1">
      <alignment horizontal="right"/>
    </xf>
    <xf numFmtId="0" fontId="58" fillId="0" borderId="0" xfId="212" applyFont="1"/>
    <xf numFmtId="0" fontId="24" fillId="0" borderId="0" xfId="208" applyFont="1"/>
    <xf numFmtId="169" fontId="24" fillId="0" borderId="0" xfId="213" applyNumberFormat="1" applyFont="1"/>
    <xf numFmtId="164" fontId="24" fillId="0" borderId="0" xfId="213" applyFont="1"/>
    <xf numFmtId="3" fontId="58" fillId="0" borderId="0" xfId="212" applyNumberFormat="1" applyFont="1" applyAlignment="1">
      <alignment wrapText="1"/>
    </xf>
    <xf numFmtId="0" fontId="58" fillId="0" borderId="0" xfId="212" applyFont="1" applyAlignment="1">
      <alignment wrapText="1"/>
    </xf>
    <xf numFmtId="169" fontId="24" fillId="0" borderId="0" xfId="213" applyNumberFormat="1" applyFont="1" applyAlignment="1">
      <alignment wrapText="1"/>
    </xf>
    <xf numFmtId="164" fontId="24" fillId="0" borderId="0" xfId="213" applyFont="1" applyAlignment="1">
      <alignment wrapText="1"/>
    </xf>
    <xf numFmtId="3" fontId="61" fillId="0" borderId="0" xfId="212" applyNumberFormat="1" applyFont="1" applyAlignment="1">
      <alignment wrapText="1"/>
    </xf>
    <xf numFmtId="0" fontId="22" fillId="0" borderId="19" xfId="212" applyFont="1" applyBorder="1"/>
    <xf numFmtId="14" fontId="22" fillId="0" borderId="64" xfId="212" applyNumberFormat="1" applyFont="1" applyBorder="1" applyAlignment="1">
      <alignment horizontal="right" vertical="top" wrapText="1"/>
    </xf>
    <xf numFmtId="0" fontId="22" fillId="0" borderId="20" xfId="212" applyFont="1" applyBorder="1" applyAlignment="1">
      <alignment vertical="top" wrapText="1"/>
    </xf>
    <xf numFmtId="3" fontId="22" fillId="0" borderId="0" xfId="212" applyNumberFormat="1" applyFont="1" applyAlignment="1">
      <alignment horizontal="right" vertical="top" wrapText="1"/>
    </xf>
    <xf numFmtId="3" fontId="22" fillId="0" borderId="21" xfId="212" applyNumberFormat="1" applyFont="1" applyBorder="1" applyAlignment="1">
      <alignment horizontal="right" vertical="top" wrapText="1"/>
    </xf>
    <xf numFmtId="0" fontId="26" fillId="0" borderId="20" xfId="212" applyFont="1" applyBorder="1" applyAlignment="1">
      <alignment horizontal="left" vertical="top" wrapText="1" indent="1"/>
    </xf>
    <xf numFmtId="3" fontId="26" fillId="0" borderId="0" xfId="212" applyNumberFormat="1" applyFont="1" applyAlignment="1">
      <alignment horizontal="right" vertical="top" wrapText="1"/>
    </xf>
    <xf numFmtId="3" fontId="26" fillId="0" borderId="21" xfId="212" applyNumberFormat="1" applyFont="1" applyBorder="1" applyAlignment="1">
      <alignment horizontal="right" vertical="top" wrapText="1"/>
    </xf>
    <xf numFmtId="0" fontId="26" fillId="0" borderId="22" xfId="212" applyFont="1" applyBorder="1" applyAlignment="1">
      <alignment horizontal="left" vertical="top" wrapText="1" indent="1"/>
    </xf>
    <xf numFmtId="0" fontId="33" fillId="0" borderId="20" xfId="212" applyFont="1" applyBorder="1" applyAlignment="1">
      <alignment vertical="top" wrapText="1"/>
    </xf>
    <xf numFmtId="3" fontId="26" fillId="0" borderId="64" xfId="212" applyNumberFormat="1" applyFont="1" applyBorder="1" applyAlignment="1">
      <alignment horizontal="right" vertical="top" wrapText="1"/>
    </xf>
    <xf numFmtId="0" fontId="33" fillId="0" borderId="19" xfId="212" applyFont="1" applyBorder="1" applyAlignment="1">
      <alignment vertical="top" wrapText="1"/>
    </xf>
    <xf numFmtId="0" fontId="22" fillId="0" borderId="27" xfId="212" applyFont="1" applyBorder="1" applyAlignment="1">
      <alignment vertical="top" wrapText="1"/>
    </xf>
    <xf numFmtId="3" fontId="22" fillId="0" borderId="28" xfId="212" applyNumberFormat="1" applyFont="1" applyBorder="1" applyAlignment="1">
      <alignment horizontal="right" vertical="top" wrapText="1"/>
    </xf>
    <xf numFmtId="3" fontId="22" fillId="0" borderId="29" xfId="212" applyNumberFormat="1" applyFont="1" applyBorder="1" applyAlignment="1">
      <alignment horizontal="right" vertical="top" wrapText="1"/>
    </xf>
    <xf numFmtId="0" fontId="78" fillId="0" borderId="20" xfId="212" applyFont="1" applyBorder="1"/>
    <xf numFmtId="0" fontId="78" fillId="0" borderId="0" xfId="212" applyFont="1"/>
    <xf numFmtId="0" fontId="78" fillId="0" borderId="23" xfId="212" applyFont="1" applyBorder="1"/>
    <xf numFmtId="3" fontId="33" fillId="0" borderId="0" xfId="212" applyNumberFormat="1" applyFont="1" applyAlignment="1">
      <alignment horizontal="right" vertical="top" wrapText="1"/>
    </xf>
    <xf numFmtId="3" fontId="33" fillId="0" borderId="21" xfId="212" applyNumberFormat="1" applyFont="1" applyBorder="1" applyAlignment="1">
      <alignment horizontal="right" vertical="top" wrapText="1"/>
    </xf>
    <xf numFmtId="0" fontId="26" fillId="0" borderId="20" xfId="212" applyFont="1" applyBorder="1"/>
    <xf numFmtId="0" fontId="26" fillId="0" borderId="0" xfId="212" applyFont="1"/>
    <xf numFmtId="0" fontId="26" fillId="0" borderId="21" xfId="212" applyFont="1" applyBorder="1"/>
    <xf numFmtId="0" fontId="22" fillId="0" borderId="20" xfId="212" applyFont="1" applyBorder="1"/>
    <xf numFmtId="0" fontId="26" fillId="0" borderId="0" xfId="212" applyFont="1" applyAlignment="1">
      <alignment vertical="top" wrapText="1"/>
    </xf>
    <xf numFmtId="0" fontId="26" fillId="0" borderId="21" xfId="212" applyFont="1" applyBorder="1" applyAlignment="1">
      <alignment vertical="top" wrapText="1"/>
    </xf>
    <xf numFmtId="0" fontId="22" fillId="0" borderId="22" xfId="208" applyFont="1" applyBorder="1" applyAlignment="1">
      <alignment horizontal="left" vertical="distributed"/>
    </xf>
    <xf numFmtId="0" fontId="22" fillId="0" borderId="1" xfId="208" applyFont="1" applyBorder="1" applyAlignment="1">
      <alignment horizontal="left" vertical="distributed"/>
    </xf>
    <xf numFmtId="0" fontId="22" fillId="0" borderId="23" xfId="208" applyFont="1" applyBorder="1" applyAlignment="1">
      <alignment horizontal="left" vertical="distributed"/>
    </xf>
    <xf numFmtId="49" fontId="22" fillId="0" borderId="64" xfId="212" applyNumberFormat="1" applyFont="1" applyBorder="1" applyAlignment="1">
      <alignment horizontal="right" vertical="top" wrapText="1"/>
    </xf>
    <xf numFmtId="0" fontId="22" fillId="0" borderId="5" xfId="212" applyFont="1" applyBorder="1"/>
    <xf numFmtId="3" fontId="26" fillId="0" borderId="2" xfId="212" applyNumberFormat="1" applyFont="1" applyBorder="1" applyAlignment="1">
      <alignment horizontal="right" vertical="top" wrapText="1"/>
    </xf>
    <xf numFmtId="3" fontId="26" fillId="0" borderId="6" xfId="212" applyNumberFormat="1" applyFont="1" applyBorder="1" applyAlignment="1">
      <alignment horizontal="right" vertical="top" wrapText="1"/>
    </xf>
    <xf numFmtId="49" fontId="22" fillId="0" borderId="65" xfId="212" applyNumberFormat="1" applyFont="1" applyBorder="1" applyAlignment="1">
      <alignment horizontal="right" vertical="top" wrapText="1"/>
    </xf>
    <xf numFmtId="0" fontId="24" fillId="0" borderId="0" xfId="0" applyFont="1" applyAlignment="1">
      <alignment horizontal="center"/>
    </xf>
    <xf numFmtId="0" fontId="24" fillId="0" borderId="0" xfId="0" applyFont="1" applyAlignment="1">
      <alignment horizontal="right"/>
    </xf>
    <xf numFmtId="0" fontId="24" fillId="0" borderId="0" xfId="0" applyFont="1"/>
    <xf numFmtId="0" fontId="22" fillId="0" borderId="4" xfId="0" applyFont="1" applyBorder="1" applyAlignment="1">
      <alignment horizontal="center" vertical="top" wrapText="1"/>
    </xf>
    <xf numFmtId="14" fontId="22" fillId="0" borderId="4" xfId="0" applyNumberFormat="1" applyFont="1" applyBorder="1" applyAlignment="1">
      <alignment horizontal="center" vertical="top" wrapText="1"/>
    </xf>
    <xf numFmtId="3" fontId="22" fillId="0" borderId="4" xfId="0" applyNumberFormat="1" applyFont="1" applyBorder="1" applyAlignment="1">
      <alignment horizontal="right" vertical="top" wrapText="1"/>
    </xf>
    <xf numFmtId="3" fontId="33" fillId="0" borderId="4" xfId="0" applyNumberFormat="1" applyFont="1" applyBorder="1" applyAlignment="1">
      <alignment horizontal="right" vertical="top" wrapText="1"/>
    </xf>
    <xf numFmtId="0" fontId="60" fillId="0" borderId="0" xfId="0" applyFont="1"/>
    <xf numFmtId="0" fontId="22" fillId="0" borderId="4" xfId="0" applyFont="1" applyBorder="1" applyAlignment="1">
      <alignment horizontal="center"/>
    </xf>
    <xf numFmtId="14" fontId="22" fillId="0" borderId="4" xfId="0" applyNumberFormat="1" applyFont="1" applyBorder="1" applyAlignment="1">
      <alignment horizontal="center"/>
    </xf>
    <xf numFmtId="3" fontId="22" fillId="0" borderId="4" xfId="0" applyNumberFormat="1" applyFont="1" applyBorder="1" applyAlignment="1">
      <alignment horizontal="right" wrapText="1"/>
    </xf>
    <xf numFmtId="0" fontId="22" fillId="0" borderId="4" xfId="0" applyFont="1" applyBorder="1" applyAlignment="1">
      <alignment horizontal="left" vertical="top" wrapText="1"/>
    </xf>
    <xf numFmtId="14" fontId="22" fillId="0" borderId="0" xfId="0" applyNumberFormat="1" applyFont="1" applyAlignment="1">
      <alignment horizontal="right"/>
    </xf>
    <xf numFmtId="0" fontId="60" fillId="2" borderId="0" xfId="0" applyFont="1" applyFill="1"/>
    <xf numFmtId="0" fontId="60" fillId="2" borderId="0" xfId="0" applyFont="1" applyFill="1" applyProtection="1">
      <protection locked="0"/>
    </xf>
    <xf numFmtId="3" fontId="22" fillId="0" borderId="0" xfId="1" applyNumberFormat="1" applyFont="1" applyAlignment="1" applyProtection="1">
      <alignment horizontal="center" vertical="top"/>
    </xf>
    <xf numFmtId="0" fontId="76" fillId="0" borderId="0" xfId="0" applyFont="1"/>
    <xf numFmtId="0" fontId="78" fillId="0" borderId="0" xfId="0" applyFont="1"/>
    <xf numFmtId="0" fontId="77" fillId="0" borderId="0" xfId="0" applyFont="1" applyAlignment="1">
      <alignment horizontal="center" vertical="top"/>
    </xf>
    <xf numFmtId="0" fontId="22" fillId="2" borderId="0" xfId="205" applyFont="1" applyFill="1"/>
    <xf numFmtId="0" fontId="60" fillId="2" borderId="0" xfId="205" applyFont="1" applyFill="1"/>
    <xf numFmtId="0" fontId="22" fillId="0" borderId="0" xfId="205" applyFont="1" applyProtection="1">
      <protection locked="0"/>
    </xf>
    <xf numFmtId="38" fontId="61" fillId="0" borderId="2" xfId="205" applyNumberFormat="1" applyFont="1" applyBorder="1"/>
    <xf numFmtId="3" fontId="22" fillId="0" borderId="0" xfId="0" applyNumberFormat="1" applyFont="1" applyProtection="1">
      <protection locked="0"/>
    </xf>
    <xf numFmtId="3" fontId="22" fillId="0" borderId="0" xfId="0" applyNumberFormat="1" applyFont="1" applyAlignment="1" applyProtection="1">
      <alignment horizontal="left"/>
      <protection locked="0"/>
    </xf>
    <xf numFmtId="3" fontId="60" fillId="2" borderId="0" xfId="0" applyNumberFormat="1" applyFont="1" applyFill="1" applyProtection="1">
      <protection locked="0"/>
    </xf>
    <xf numFmtId="38" fontId="22" fillId="0" borderId="0" xfId="0" applyNumberFormat="1" applyFont="1"/>
    <xf numFmtId="3" fontId="24" fillId="0" borderId="16" xfId="205" applyNumberFormat="1" applyFont="1" applyBorder="1" applyAlignment="1">
      <alignment horizontal="right"/>
    </xf>
    <xf numFmtId="3" fontId="24" fillId="0" borderId="17" xfId="205" applyNumberFormat="1" applyFont="1" applyBorder="1" applyAlignment="1">
      <alignment horizontal="center"/>
    </xf>
    <xf numFmtId="3" fontId="22" fillId="0" borderId="1" xfId="0" applyNumberFormat="1" applyFont="1" applyBorder="1" applyAlignment="1">
      <alignment horizontal="center" wrapText="1"/>
    </xf>
    <xf numFmtId="0" fontId="22" fillId="0" borderId="1" xfId="0" applyFont="1" applyBorder="1" applyAlignment="1">
      <alignment horizontal="center" wrapText="1"/>
    </xf>
    <xf numFmtId="0" fontId="22" fillId="0" borderId="23" xfId="0" applyFont="1" applyBorder="1" applyAlignment="1">
      <alignment horizontal="center" wrapText="1"/>
    </xf>
    <xf numFmtId="3" fontId="26" fillId="0" borderId="21" xfId="0" applyNumberFormat="1" applyFont="1" applyBorder="1"/>
    <xf numFmtId="3" fontId="22" fillId="0" borderId="6" xfId="0" applyNumberFormat="1" applyFont="1" applyBorder="1"/>
    <xf numFmtId="0" fontId="22" fillId="0" borderId="4" xfId="205" applyFont="1" applyBorder="1" applyAlignment="1">
      <alignment vertical="top" wrapText="1"/>
    </xf>
    <xf numFmtId="0" fontId="26" fillId="0" borderId="4" xfId="205" applyFont="1" applyBorder="1" applyAlignment="1">
      <alignment horizontal="center"/>
    </xf>
    <xf numFmtId="0" fontId="26" fillId="0" borderId="4" xfId="205" applyFont="1" applyBorder="1"/>
    <xf numFmtId="0" fontId="26" fillId="0" borderId="4" xfId="205" applyFont="1" applyBorder="1" applyAlignment="1">
      <alignment horizontal="left" vertical="top" wrapText="1" indent="1"/>
    </xf>
    <xf numFmtId="3" fontId="26" fillId="0" borderId="4" xfId="205" applyNumberFormat="1" applyFont="1" applyBorder="1" applyAlignment="1">
      <alignment horizontal="right" wrapText="1"/>
    </xf>
    <xf numFmtId="0" fontId="33" fillId="0" borderId="4" xfId="205" applyFont="1" applyBorder="1" applyAlignment="1">
      <alignment vertical="top" wrapText="1"/>
    </xf>
    <xf numFmtId="3" fontId="22" fillId="0" borderId="4" xfId="205" applyNumberFormat="1" applyFont="1" applyBorder="1" applyAlignment="1">
      <alignment horizontal="right" wrapText="1"/>
    </xf>
    <xf numFmtId="3" fontId="26" fillId="0" borderId="18" xfId="205" applyNumberFormat="1" applyFont="1" applyBorder="1"/>
    <xf numFmtId="0" fontId="26" fillId="0" borderId="18" xfId="205" applyFont="1" applyBorder="1"/>
    <xf numFmtId="3" fontId="26" fillId="0" borderId="17" xfId="205" applyNumberFormat="1" applyFont="1" applyBorder="1"/>
    <xf numFmtId="0" fontId="26" fillId="0" borderId="17" xfId="205" applyFont="1" applyBorder="1"/>
    <xf numFmtId="3" fontId="26" fillId="0" borderId="16" xfId="205" applyNumberFormat="1" applyFont="1" applyBorder="1"/>
    <xf numFmtId="3" fontId="22" fillId="0" borderId="16" xfId="205" applyNumberFormat="1" applyFont="1" applyBorder="1"/>
    <xf numFmtId="0" fontId="26" fillId="0" borderId="16" xfId="205" applyFont="1" applyBorder="1"/>
    <xf numFmtId="3" fontId="77" fillId="0" borderId="18" xfId="205" applyNumberFormat="1" applyFont="1" applyBorder="1"/>
    <xf numFmtId="0" fontId="77" fillId="0" borderId="18" xfId="205" applyFont="1" applyBorder="1"/>
    <xf numFmtId="3" fontId="77" fillId="0" borderId="17" xfId="205" applyNumberFormat="1" applyFont="1" applyBorder="1"/>
    <xf numFmtId="0" fontId="77" fillId="0" borderId="17" xfId="205" applyFont="1" applyBorder="1"/>
    <xf numFmtId="3" fontId="77" fillId="0" borderId="16" xfId="205" applyNumberFormat="1" applyFont="1" applyBorder="1"/>
    <xf numFmtId="3" fontId="75" fillId="0" borderId="16" xfId="205" applyNumberFormat="1" applyFont="1" applyBorder="1"/>
    <xf numFmtId="0" fontId="77" fillId="0" borderId="16" xfId="205" applyFont="1" applyBorder="1"/>
    <xf numFmtId="0" fontId="81" fillId="0" borderId="0" xfId="0" applyFont="1"/>
    <xf numFmtId="0" fontId="19" fillId="0" borderId="65" xfId="205" applyBorder="1"/>
    <xf numFmtId="0" fontId="19" fillId="29" borderId="65" xfId="205" applyFill="1" applyBorder="1"/>
    <xf numFmtId="168" fontId="2" fillId="0" borderId="0" xfId="207" applyFont="1" applyFill="1" applyBorder="1"/>
    <xf numFmtId="168" fontId="2" fillId="0" borderId="0" xfId="207" applyFont="1" applyFill="1" applyBorder="1" applyAlignment="1">
      <alignment horizontal="center"/>
    </xf>
    <xf numFmtId="14" fontId="22" fillId="0" borderId="65" xfId="212" applyNumberFormat="1" applyFont="1" applyBorder="1" applyAlignment="1">
      <alignment horizontal="right" vertical="top" wrapText="1"/>
    </xf>
    <xf numFmtId="3" fontId="26" fillId="0" borderId="65" xfId="212" applyNumberFormat="1" applyFont="1" applyBorder="1" applyAlignment="1">
      <alignment horizontal="right" vertical="top" wrapText="1"/>
    </xf>
    <xf numFmtId="3" fontId="22" fillId="0" borderId="65" xfId="208" applyNumberFormat="1" applyFont="1" applyBorder="1" applyAlignment="1">
      <alignment horizontal="right" wrapText="1"/>
    </xf>
    <xf numFmtId="3" fontId="26" fillId="0" borderId="65" xfId="205" applyNumberFormat="1" applyFont="1" applyBorder="1" applyAlignment="1">
      <alignment horizontal="right" wrapText="1"/>
    </xf>
    <xf numFmtId="0" fontId="60" fillId="0" borderId="5" xfId="208" applyFont="1" applyBorder="1" applyAlignment="1">
      <alignment horizontal="left" vertical="distributed"/>
    </xf>
    <xf numFmtId="0" fontId="60" fillId="0" borderId="2" xfId="208" applyFont="1" applyBorder="1" applyAlignment="1">
      <alignment horizontal="left" vertical="distributed"/>
    </xf>
    <xf numFmtId="0" fontId="60" fillId="0" borderId="6" xfId="208" applyFont="1" applyBorder="1" applyAlignment="1">
      <alignment horizontal="left" vertical="distributed"/>
    </xf>
    <xf numFmtId="0" fontId="22" fillId="0" borderId="1" xfId="208" applyFont="1" applyBorder="1" applyAlignment="1">
      <alignment horizontal="left" vertical="distributed" wrapText="1"/>
    </xf>
    <xf numFmtId="0" fontId="19" fillId="0" borderId="1" xfId="0" applyFont="1" applyBorder="1" applyAlignment="1">
      <alignment horizontal="left" vertical="distributed" wrapText="1"/>
    </xf>
    <xf numFmtId="0" fontId="24" fillId="0" borderId="19" xfId="205" applyFont="1" applyBorder="1" applyAlignment="1">
      <alignment vertical="top" wrapText="1"/>
    </xf>
    <xf numFmtId="0" fontId="24" fillId="0" borderId="64" xfId="0" applyFont="1" applyBorder="1" applyAlignment="1">
      <alignment vertical="top" wrapText="1"/>
    </xf>
    <xf numFmtId="0" fontId="24" fillId="0" borderId="65" xfId="0" applyFont="1" applyBorder="1" applyAlignment="1">
      <alignment vertical="top" wrapText="1"/>
    </xf>
    <xf numFmtId="0" fontId="24" fillId="0" borderId="22" xfId="205" applyFont="1" applyBorder="1" applyAlignment="1">
      <alignment vertical="top" wrapText="1"/>
    </xf>
    <xf numFmtId="0" fontId="24" fillId="0" borderId="1" xfId="0" applyFont="1" applyBorder="1" applyAlignment="1">
      <alignment vertical="top" wrapText="1"/>
    </xf>
    <xf numFmtId="0" fontId="24" fillId="0" borderId="23" xfId="0" applyFont="1" applyBorder="1" applyAlignment="1">
      <alignment vertical="top" wrapText="1"/>
    </xf>
    <xf numFmtId="0" fontId="26" fillId="0" borderId="20" xfId="0" applyFont="1" applyBorder="1" applyAlignment="1">
      <alignment horizontal="left"/>
    </xf>
    <xf numFmtId="0" fontId="26" fillId="0" borderId="0" xfId="0" applyFont="1" applyAlignment="1">
      <alignment horizontal="left"/>
    </xf>
    <xf numFmtId="0" fontId="60" fillId="0" borderId="0" xfId="208" applyFont="1" applyAlignment="1">
      <alignment horizontal="left" vertical="distributed"/>
    </xf>
    <xf numFmtId="0" fontId="22" fillId="0" borderId="5" xfId="208" applyFont="1" applyBorder="1" applyAlignment="1">
      <alignment horizontal="left" vertical="distributed" wrapText="1"/>
    </xf>
    <xf numFmtId="0" fontId="22" fillId="0" borderId="2" xfId="208" applyFont="1" applyBorder="1" applyAlignment="1">
      <alignment horizontal="left" vertical="distributed" wrapText="1"/>
    </xf>
    <xf numFmtId="0" fontId="22" fillId="0" borderId="6" xfId="208" applyFont="1" applyBorder="1" applyAlignment="1">
      <alignment horizontal="left" vertical="distributed" wrapText="1"/>
    </xf>
    <xf numFmtId="0" fontId="22" fillId="0" borderId="22" xfId="0" applyFont="1" applyBorder="1" applyAlignment="1">
      <alignment horizontal="left" wrapText="1"/>
    </xf>
    <xf numFmtId="0" fontId="22" fillId="0" borderId="1" xfId="0" applyFont="1" applyBorder="1" applyAlignment="1">
      <alignment horizontal="left" wrapText="1"/>
    </xf>
    <xf numFmtId="0" fontId="22" fillId="0" borderId="5" xfId="0" applyFont="1" applyBorder="1" applyAlignment="1">
      <alignment horizontal="left"/>
    </xf>
    <xf numFmtId="0" fontId="22" fillId="0" borderId="2" xfId="0" applyFont="1" applyBorder="1" applyAlignment="1">
      <alignment horizontal="left"/>
    </xf>
    <xf numFmtId="3" fontId="22" fillId="0" borderId="5" xfId="0" applyNumberFormat="1" applyFont="1" applyBorder="1" applyAlignment="1">
      <alignment horizontal="left" wrapText="1"/>
    </xf>
    <xf numFmtId="3" fontId="22" fillId="0" borderId="2" xfId="0" applyNumberFormat="1" applyFont="1" applyBorder="1" applyAlignment="1">
      <alignment horizontal="left" wrapText="1"/>
    </xf>
    <xf numFmtId="3" fontId="22" fillId="0" borderId="6" xfId="0" applyNumberFormat="1" applyFont="1" applyBorder="1" applyAlignment="1">
      <alignment horizontal="left" wrapText="1"/>
    </xf>
    <xf numFmtId="3" fontId="75" fillId="0" borderId="5" xfId="0" applyNumberFormat="1" applyFont="1" applyBorder="1" applyAlignment="1">
      <alignment horizontal="left"/>
    </xf>
    <xf numFmtId="3" fontId="75" fillId="0" borderId="2" xfId="0" applyNumberFormat="1" applyFont="1" applyBorder="1" applyAlignment="1">
      <alignment horizontal="left"/>
    </xf>
    <xf numFmtId="3" fontId="75" fillId="0" borderId="6" xfId="0" applyNumberFormat="1" applyFont="1" applyBorder="1" applyAlignment="1">
      <alignment horizontal="left"/>
    </xf>
    <xf numFmtId="0" fontId="60" fillId="2" borderId="0" xfId="205" applyFont="1" applyFill="1" applyAlignment="1">
      <alignment horizontal="left" vertical="top" wrapText="1"/>
    </xf>
    <xf numFmtId="0" fontId="79" fillId="0" borderId="0" xfId="205" applyFont="1"/>
    <xf numFmtId="0" fontId="80" fillId="0" borderId="0" xfId="0" applyFont="1" applyAlignment="1">
      <alignment horizontal="left" vertical="top" wrapText="1"/>
    </xf>
  </cellXfs>
  <cellStyles count="2407">
    <cellStyle name="20% - Accent1" xfId="6" xr:uid="{00000000-0005-0000-0000-000000000000}"/>
    <cellStyle name="20% - Accent2" xfId="7" xr:uid="{00000000-0005-0000-0000-000001000000}"/>
    <cellStyle name="20% - Accent3" xfId="8" xr:uid="{00000000-0005-0000-0000-000002000000}"/>
    <cellStyle name="20% - Accent4" xfId="9" xr:uid="{00000000-0005-0000-0000-000003000000}"/>
    <cellStyle name="20% - Accent5" xfId="10" xr:uid="{00000000-0005-0000-0000-000004000000}"/>
    <cellStyle name="20% - Accent6" xfId="11" xr:uid="{00000000-0005-0000-0000-000005000000}"/>
    <cellStyle name="20% - uthevingsfarge 1 2" xfId="12" xr:uid="{00000000-0005-0000-0000-000006000000}"/>
    <cellStyle name="20% - uthevingsfarge 2 2" xfId="13" xr:uid="{00000000-0005-0000-0000-000007000000}"/>
    <cellStyle name="20% - uthevingsfarge 3 2" xfId="14" xr:uid="{00000000-0005-0000-0000-000008000000}"/>
    <cellStyle name="20% - uthevingsfarge 4 2" xfId="15" xr:uid="{00000000-0005-0000-0000-000009000000}"/>
    <cellStyle name="20% - uthevingsfarge 5 10" xfId="341" xr:uid="{00000000-0005-0000-0000-00000A000000}"/>
    <cellStyle name="20% - uthevingsfarge 5 10 2" xfId="562" xr:uid="{00000000-0005-0000-0000-00000B000000}"/>
    <cellStyle name="20% - uthevingsfarge 5 10 2 2" xfId="1237" xr:uid="{00000000-0005-0000-0000-00000C000000}"/>
    <cellStyle name="20% - uthevingsfarge 5 10 2 2 2" xfId="2367" xr:uid="{DCCACDE2-28FC-4ABE-B6EC-8FE80A13070F}"/>
    <cellStyle name="20% - uthevingsfarge 5 10 2 3" xfId="1704" xr:uid="{8ADC2AAA-8B9F-44AD-880B-147A0176C3E7}"/>
    <cellStyle name="20% - uthevingsfarge 5 10 3" xfId="795" xr:uid="{00000000-0005-0000-0000-00000D000000}"/>
    <cellStyle name="20% - uthevingsfarge 5 10 3 2" xfId="1925" xr:uid="{104CB301-02C6-4662-A21D-06694DB0E018}"/>
    <cellStyle name="20% - uthevingsfarge 5 10 4" xfId="1016" xr:uid="{00000000-0005-0000-0000-00000E000000}"/>
    <cellStyle name="20% - uthevingsfarge 5 10 4 2" xfId="2146" xr:uid="{48025F7D-C1EF-4103-A6D8-A84CC908F6D1}"/>
    <cellStyle name="20% - uthevingsfarge 5 10 5" xfId="1495" xr:uid="{AF0E5EDE-4783-4F2E-8E35-6F5F59E5ED02}"/>
    <cellStyle name="20% - uthevingsfarge 5 2" xfId="16" xr:uid="{00000000-0005-0000-0000-00000F000000}"/>
    <cellStyle name="20% - uthevingsfarge 5 2 2" xfId="17" xr:uid="{00000000-0005-0000-0000-000010000000}"/>
    <cellStyle name="20% - uthevingsfarge 5 2 2 2" xfId="18" xr:uid="{00000000-0005-0000-0000-000011000000}"/>
    <cellStyle name="20% - uthevingsfarge 5 2 2 2 2" xfId="19" xr:uid="{00000000-0005-0000-0000-000012000000}"/>
    <cellStyle name="20% - uthevingsfarge 5 2 2 2 2 2" xfId="222" xr:uid="{00000000-0005-0000-0000-000013000000}"/>
    <cellStyle name="20% - uthevingsfarge 5 2 2 2 2 2 2" xfId="459" xr:uid="{00000000-0005-0000-0000-000014000000}"/>
    <cellStyle name="20% - uthevingsfarge 5 2 2 2 2 2 2 2" xfId="1134" xr:uid="{00000000-0005-0000-0000-000015000000}"/>
    <cellStyle name="20% - uthevingsfarge 5 2 2 2 2 2 2 2 2" xfId="2264" xr:uid="{36AFF200-46D0-48D2-838C-5143939A7F19}"/>
    <cellStyle name="20% - uthevingsfarge 5 2 2 2 2 2 2 3" xfId="1613" xr:uid="{9B86804F-3AA8-4D89-8324-C6CFB7998BB3}"/>
    <cellStyle name="20% - uthevingsfarge 5 2 2 2 2 2 3" xfId="692" xr:uid="{00000000-0005-0000-0000-000016000000}"/>
    <cellStyle name="20% - uthevingsfarge 5 2 2 2 2 2 3 2" xfId="1822" xr:uid="{D664FE5F-0A34-4D37-BC34-1408A18356F3}"/>
    <cellStyle name="20% - uthevingsfarge 5 2 2 2 2 2 4" xfId="925" xr:uid="{00000000-0005-0000-0000-000017000000}"/>
    <cellStyle name="20% - uthevingsfarge 5 2 2 2 2 2 4 2" xfId="2055" xr:uid="{B7AA4AB9-C5CE-40FF-9B04-8111BBE6D1C2}"/>
    <cellStyle name="20% - uthevingsfarge 5 2 2 2 2 2 5" xfId="1404" xr:uid="{514EA606-4013-402D-95E8-1CD12DD02FA9}"/>
    <cellStyle name="20% - uthevingsfarge 5 2 2 2 2 3" xfId="355" xr:uid="{00000000-0005-0000-0000-000018000000}"/>
    <cellStyle name="20% - uthevingsfarge 5 2 2 2 2 3 2" xfId="1030" xr:uid="{00000000-0005-0000-0000-000019000000}"/>
    <cellStyle name="20% - uthevingsfarge 5 2 2 2 2 3 2 2" xfId="2160" xr:uid="{AC13E97C-5ABD-4F78-8D93-9C01907EAA36}"/>
    <cellStyle name="20% - uthevingsfarge 5 2 2 2 2 3 3" xfId="1509" xr:uid="{A6E4B7C7-6F4D-4A4F-9972-247FFECCC15C}"/>
    <cellStyle name="20% - uthevingsfarge 5 2 2 2 2 4" xfId="588" xr:uid="{00000000-0005-0000-0000-00001A000000}"/>
    <cellStyle name="20% - uthevingsfarge 5 2 2 2 2 4 2" xfId="1718" xr:uid="{AA8DAFA8-72D1-4D6C-A2DC-9217E1B71AD3}"/>
    <cellStyle name="20% - uthevingsfarge 5 2 2 2 2 5" xfId="821" xr:uid="{00000000-0005-0000-0000-00001B000000}"/>
    <cellStyle name="20% - uthevingsfarge 5 2 2 2 2 5 2" xfId="1951" xr:uid="{9189DAC0-FAED-4CDC-B721-E0CE3FBEB93B}"/>
    <cellStyle name="20% - uthevingsfarge 5 2 2 2 2 6" xfId="1299" xr:uid="{7AA98FC2-3A23-4390-9903-DAEA290491A3}"/>
    <cellStyle name="20% - uthevingsfarge 5 2 2 2 3" xfId="221" xr:uid="{00000000-0005-0000-0000-00001C000000}"/>
    <cellStyle name="20% - uthevingsfarge 5 2 2 2 3 2" xfId="458" xr:uid="{00000000-0005-0000-0000-00001D000000}"/>
    <cellStyle name="20% - uthevingsfarge 5 2 2 2 3 2 2" xfId="1133" xr:uid="{00000000-0005-0000-0000-00001E000000}"/>
    <cellStyle name="20% - uthevingsfarge 5 2 2 2 3 2 2 2" xfId="2263" xr:uid="{49530061-D331-45EB-899B-67B47DF934C5}"/>
    <cellStyle name="20% - uthevingsfarge 5 2 2 2 3 2 3" xfId="1612" xr:uid="{9F904977-A756-4204-AE32-2BF9E0CB637E}"/>
    <cellStyle name="20% - uthevingsfarge 5 2 2 2 3 3" xfId="691" xr:uid="{00000000-0005-0000-0000-00001F000000}"/>
    <cellStyle name="20% - uthevingsfarge 5 2 2 2 3 3 2" xfId="1821" xr:uid="{7FE44216-0DED-4134-8B80-67E5100177AE}"/>
    <cellStyle name="20% - uthevingsfarge 5 2 2 2 3 4" xfId="924" xr:uid="{00000000-0005-0000-0000-000020000000}"/>
    <cellStyle name="20% - uthevingsfarge 5 2 2 2 3 4 2" xfId="2054" xr:uid="{CB18AF4D-49C3-4201-B9C8-9E94A67CE3F2}"/>
    <cellStyle name="20% - uthevingsfarge 5 2 2 2 3 5" xfId="1403" xr:uid="{B1820E1E-7E0E-41CA-8B63-E0F594107A36}"/>
    <cellStyle name="20% - uthevingsfarge 5 2 2 2 4" xfId="354" xr:uid="{00000000-0005-0000-0000-000021000000}"/>
    <cellStyle name="20% - uthevingsfarge 5 2 2 2 4 2" xfId="1029" xr:uid="{00000000-0005-0000-0000-000022000000}"/>
    <cellStyle name="20% - uthevingsfarge 5 2 2 2 4 2 2" xfId="2159" xr:uid="{915935F8-BB36-4215-B9BD-D5ECD3719F1B}"/>
    <cellStyle name="20% - uthevingsfarge 5 2 2 2 4 3" xfId="1508" xr:uid="{6058A4B8-E2CC-4159-851C-42A42E50AD7D}"/>
    <cellStyle name="20% - uthevingsfarge 5 2 2 2 5" xfId="587" xr:uid="{00000000-0005-0000-0000-000023000000}"/>
    <cellStyle name="20% - uthevingsfarge 5 2 2 2 5 2" xfId="1717" xr:uid="{6D1AC2F2-D7BC-42DC-9CE8-09C342B9BD70}"/>
    <cellStyle name="20% - uthevingsfarge 5 2 2 2 6" xfId="820" xr:uid="{00000000-0005-0000-0000-000024000000}"/>
    <cellStyle name="20% - uthevingsfarge 5 2 2 2 6 2" xfId="1950" xr:uid="{AE09FA97-79EC-46AF-8768-58D52B4E003E}"/>
    <cellStyle name="20% - uthevingsfarge 5 2 2 2 7" xfId="1298" xr:uid="{65CB8D5C-9E0A-4763-B5F7-A7D2115BDE7F}"/>
    <cellStyle name="20% - uthevingsfarge 5 2 2 3" xfId="20" xr:uid="{00000000-0005-0000-0000-000025000000}"/>
    <cellStyle name="20% - uthevingsfarge 5 2 2 3 2" xfId="223" xr:uid="{00000000-0005-0000-0000-000026000000}"/>
    <cellStyle name="20% - uthevingsfarge 5 2 2 3 2 2" xfId="460" xr:uid="{00000000-0005-0000-0000-000027000000}"/>
    <cellStyle name="20% - uthevingsfarge 5 2 2 3 2 2 2" xfId="1135" xr:uid="{00000000-0005-0000-0000-000028000000}"/>
    <cellStyle name="20% - uthevingsfarge 5 2 2 3 2 2 2 2" xfId="2265" xr:uid="{12860404-796F-43BD-AD6F-37B0A9A3ABF8}"/>
    <cellStyle name="20% - uthevingsfarge 5 2 2 3 2 2 3" xfId="1614" xr:uid="{29834A5F-C31B-4450-B752-B21FFE4B9F49}"/>
    <cellStyle name="20% - uthevingsfarge 5 2 2 3 2 3" xfId="693" xr:uid="{00000000-0005-0000-0000-000029000000}"/>
    <cellStyle name="20% - uthevingsfarge 5 2 2 3 2 3 2" xfId="1823" xr:uid="{CB41ED66-51FF-430E-9AE5-7FEC0DB7BA02}"/>
    <cellStyle name="20% - uthevingsfarge 5 2 2 3 2 4" xfId="926" xr:uid="{00000000-0005-0000-0000-00002A000000}"/>
    <cellStyle name="20% - uthevingsfarge 5 2 2 3 2 4 2" xfId="2056" xr:uid="{B45B0B3C-45F0-4430-B989-41493C94AFD5}"/>
    <cellStyle name="20% - uthevingsfarge 5 2 2 3 2 5" xfId="1405" xr:uid="{A76CF171-05BF-438A-A205-C767511C7DF1}"/>
    <cellStyle name="20% - uthevingsfarge 5 2 2 3 3" xfId="356" xr:uid="{00000000-0005-0000-0000-00002B000000}"/>
    <cellStyle name="20% - uthevingsfarge 5 2 2 3 3 2" xfId="1031" xr:uid="{00000000-0005-0000-0000-00002C000000}"/>
    <cellStyle name="20% - uthevingsfarge 5 2 2 3 3 2 2" xfId="2161" xr:uid="{6C2EE677-2AFE-44A8-8DB2-8D69574C1AE6}"/>
    <cellStyle name="20% - uthevingsfarge 5 2 2 3 3 3" xfId="1510" xr:uid="{BEDA33F0-FA81-44EC-9076-E4D47D27AA15}"/>
    <cellStyle name="20% - uthevingsfarge 5 2 2 3 4" xfId="589" xr:uid="{00000000-0005-0000-0000-00002D000000}"/>
    <cellStyle name="20% - uthevingsfarge 5 2 2 3 4 2" xfId="1719" xr:uid="{395C79D4-337D-4572-98F4-7791A7AF3E6E}"/>
    <cellStyle name="20% - uthevingsfarge 5 2 2 3 5" xfId="822" xr:uid="{00000000-0005-0000-0000-00002E000000}"/>
    <cellStyle name="20% - uthevingsfarge 5 2 2 3 5 2" xfId="1952" xr:uid="{9F2B4CB3-7083-43E7-A71F-2918060EF755}"/>
    <cellStyle name="20% - uthevingsfarge 5 2 2 3 6" xfId="1300" xr:uid="{7D10C5B8-796D-4DCE-B087-EC7379F589BE}"/>
    <cellStyle name="20% - uthevingsfarge 5 2 2 4" xfId="220" xr:uid="{00000000-0005-0000-0000-00002F000000}"/>
    <cellStyle name="20% - uthevingsfarge 5 2 2 4 2" xfId="457" xr:uid="{00000000-0005-0000-0000-000030000000}"/>
    <cellStyle name="20% - uthevingsfarge 5 2 2 4 2 2" xfId="1132" xr:uid="{00000000-0005-0000-0000-000031000000}"/>
    <cellStyle name="20% - uthevingsfarge 5 2 2 4 2 2 2" xfId="2262" xr:uid="{1CEEA97E-D2B8-4DF4-AC70-97F73A588A2E}"/>
    <cellStyle name="20% - uthevingsfarge 5 2 2 4 2 3" xfId="1611" xr:uid="{BA0F2376-EA9B-4072-A8D9-AF9E1E48F3DD}"/>
    <cellStyle name="20% - uthevingsfarge 5 2 2 4 3" xfId="690" xr:uid="{00000000-0005-0000-0000-000032000000}"/>
    <cellStyle name="20% - uthevingsfarge 5 2 2 4 3 2" xfId="1820" xr:uid="{3FBB4D85-B562-4887-9EB7-039B8FCAD028}"/>
    <cellStyle name="20% - uthevingsfarge 5 2 2 4 4" xfId="923" xr:uid="{00000000-0005-0000-0000-000033000000}"/>
    <cellStyle name="20% - uthevingsfarge 5 2 2 4 4 2" xfId="2053" xr:uid="{477C1AAB-4E7F-4658-BAD0-9B9D70025DE9}"/>
    <cellStyle name="20% - uthevingsfarge 5 2 2 4 5" xfId="1402" xr:uid="{22AD2301-A43F-45DC-AAF2-15FDFEFDBC2B}"/>
    <cellStyle name="20% - uthevingsfarge 5 2 2 5" xfId="353" xr:uid="{00000000-0005-0000-0000-000034000000}"/>
    <cellStyle name="20% - uthevingsfarge 5 2 2 5 2" xfId="1028" xr:uid="{00000000-0005-0000-0000-000035000000}"/>
    <cellStyle name="20% - uthevingsfarge 5 2 2 5 2 2" xfId="2158" xr:uid="{2220753F-EB5B-46BD-98C6-1BA5429301AE}"/>
    <cellStyle name="20% - uthevingsfarge 5 2 2 5 3" xfId="1507" xr:uid="{83CCB5AE-E356-4EA7-8092-6D24455EB9FA}"/>
    <cellStyle name="20% - uthevingsfarge 5 2 2 6" xfId="586" xr:uid="{00000000-0005-0000-0000-000036000000}"/>
    <cellStyle name="20% - uthevingsfarge 5 2 2 6 2" xfId="1716" xr:uid="{1CED6007-C55F-4920-9F81-4ED85FACC62B}"/>
    <cellStyle name="20% - uthevingsfarge 5 2 2 7" xfId="819" xr:uid="{00000000-0005-0000-0000-000037000000}"/>
    <cellStyle name="20% - uthevingsfarge 5 2 2 7 2" xfId="1949" xr:uid="{7FA311FE-F0B2-4900-9AC0-18797DAE9C5F}"/>
    <cellStyle name="20% - uthevingsfarge 5 2 2 8" xfId="1297" xr:uid="{30EEA32F-52C4-4A70-913B-689FF3A65114}"/>
    <cellStyle name="20% - uthevingsfarge 5 2 3" xfId="21" xr:uid="{00000000-0005-0000-0000-000038000000}"/>
    <cellStyle name="20% - uthevingsfarge 5 2 3 2" xfId="22" xr:uid="{00000000-0005-0000-0000-000039000000}"/>
    <cellStyle name="20% - uthevingsfarge 5 2 3 2 2" xfId="225" xr:uid="{00000000-0005-0000-0000-00003A000000}"/>
    <cellStyle name="20% - uthevingsfarge 5 2 3 2 2 2" xfId="462" xr:uid="{00000000-0005-0000-0000-00003B000000}"/>
    <cellStyle name="20% - uthevingsfarge 5 2 3 2 2 2 2" xfId="1137" xr:uid="{00000000-0005-0000-0000-00003C000000}"/>
    <cellStyle name="20% - uthevingsfarge 5 2 3 2 2 2 2 2" xfId="2267" xr:uid="{E2692B76-A83F-40EE-82E2-040E8D371C5E}"/>
    <cellStyle name="20% - uthevingsfarge 5 2 3 2 2 2 3" xfId="1616" xr:uid="{58F9B576-F6A0-43FA-B21A-F26BBC5334F6}"/>
    <cellStyle name="20% - uthevingsfarge 5 2 3 2 2 3" xfId="695" xr:uid="{00000000-0005-0000-0000-00003D000000}"/>
    <cellStyle name="20% - uthevingsfarge 5 2 3 2 2 3 2" xfId="1825" xr:uid="{8DF363A0-E8D1-4B42-8297-5560573A3C67}"/>
    <cellStyle name="20% - uthevingsfarge 5 2 3 2 2 4" xfId="928" xr:uid="{00000000-0005-0000-0000-00003E000000}"/>
    <cellStyle name="20% - uthevingsfarge 5 2 3 2 2 4 2" xfId="2058" xr:uid="{2424D944-22AD-4CD1-A1D5-A32CF6F5AE8D}"/>
    <cellStyle name="20% - uthevingsfarge 5 2 3 2 2 5" xfId="1407" xr:uid="{2DCD0BC1-E7AA-4D59-BB51-EF01FEB27ECB}"/>
    <cellStyle name="20% - uthevingsfarge 5 2 3 2 3" xfId="358" xr:uid="{00000000-0005-0000-0000-00003F000000}"/>
    <cellStyle name="20% - uthevingsfarge 5 2 3 2 3 2" xfId="1033" xr:uid="{00000000-0005-0000-0000-000040000000}"/>
    <cellStyle name="20% - uthevingsfarge 5 2 3 2 3 2 2" xfId="2163" xr:uid="{ADD915CA-7A3A-4733-8EEF-B381D5754B59}"/>
    <cellStyle name="20% - uthevingsfarge 5 2 3 2 3 3" xfId="1512" xr:uid="{5005C25A-0C09-4AA6-9368-B4C3BD78A7D6}"/>
    <cellStyle name="20% - uthevingsfarge 5 2 3 2 4" xfId="591" xr:uid="{00000000-0005-0000-0000-000041000000}"/>
    <cellStyle name="20% - uthevingsfarge 5 2 3 2 4 2" xfId="1721" xr:uid="{B99C69B4-A81A-4F26-85C8-0A5735EC331A}"/>
    <cellStyle name="20% - uthevingsfarge 5 2 3 2 5" xfId="824" xr:uid="{00000000-0005-0000-0000-000042000000}"/>
    <cellStyle name="20% - uthevingsfarge 5 2 3 2 5 2" xfId="1954" xr:uid="{F112F547-1DED-49A5-A2D9-A78E69E7BECA}"/>
    <cellStyle name="20% - uthevingsfarge 5 2 3 2 6" xfId="1302" xr:uid="{D4681C02-B952-459E-9A56-2E2E3D260BD4}"/>
    <cellStyle name="20% - uthevingsfarge 5 2 3 3" xfId="224" xr:uid="{00000000-0005-0000-0000-000043000000}"/>
    <cellStyle name="20% - uthevingsfarge 5 2 3 3 2" xfId="461" xr:uid="{00000000-0005-0000-0000-000044000000}"/>
    <cellStyle name="20% - uthevingsfarge 5 2 3 3 2 2" xfId="1136" xr:uid="{00000000-0005-0000-0000-000045000000}"/>
    <cellStyle name="20% - uthevingsfarge 5 2 3 3 2 2 2" xfId="2266" xr:uid="{D52BC5C2-9B0F-4E04-8FFA-7DA07728E72E}"/>
    <cellStyle name="20% - uthevingsfarge 5 2 3 3 2 3" xfId="1615" xr:uid="{CE788855-90E1-4F66-9FEE-FFCDE272ED7B}"/>
    <cellStyle name="20% - uthevingsfarge 5 2 3 3 3" xfId="694" xr:uid="{00000000-0005-0000-0000-000046000000}"/>
    <cellStyle name="20% - uthevingsfarge 5 2 3 3 3 2" xfId="1824" xr:uid="{DDD34E95-88A9-4055-BB0C-D2A459AA4F53}"/>
    <cellStyle name="20% - uthevingsfarge 5 2 3 3 4" xfId="927" xr:uid="{00000000-0005-0000-0000-000047000000}"/>
    <cellStyle name="20% - uthevingsfarge 5 2 3 3 4 2" xfId="2057" xr:uid="{57319102-DC6B-41F7-B9B8-07107C3C24A9}"/>
    <cellStyle name="20% - uthevingsfarge 5 2 3 3 5" xfId="1406" xr:uid="{72A3C2F0-23D0-46A5-B2FE-8A66A35390DA}"/>
    <cellStyle name="20% - uthevingsfarge 5 2 3 4" xfId="357" xr:uid="{00000000-0005-0000-0000-000048000000}"/>
    <cellStyle name="20% - uthevingsfarge 5 2 3 4 2" xfId="1032" xr:uid="{00000000-0005-0000-0000-000049000000}"/>
    <cellStyle name="20% - uthevingsfarge 5 2 3 4 2 2" xfId="2162" xr:uid="{A4C2E42E-691D-4C59-A318-F90D3D0E6752}"/>
    <cellStyle name="20% - uthevingsfarge 5 2 3 4 3" xfId="1511" xr:uid="{6D1B5946-6FD0-4DA3-8DBB-E1E34709BFC5}"/>
    <cellStyle name="20% - uthevingsfarge 5 2 3 5" xfId="590" xr:uid="{00000000-0005-0000-0000-00004A000000}"/>
    <cellStyle name="20% - uthevingsfarge 5 2 3 5 2" xfId="1720" xr:uid="{42D6F37D-B623-4126-AC7E-4545ECC5E525}"/>
    <cellStyle name="20% - uthevingsfarge 5 2 3 6" xfId="823" xr:uid="{00000000-0005-0000-0000-00004B000000}"/>
    <cellStyle name="20% - uthevingsfarge 5 2 3 6 2" xfId="1953" xr:uid="{635BA115-3982-43CE-A3D3-7DAB521DD252}"/>
    <cellStyle name="20% - uthevingsfarge 5 2 3 7" xfId="1301" xr:uid="{8B2F2060-6D47-4561-99DC-AE1E169CC747}"/>
    <cellStyle name="20% - uthevingsfarge 5 2 4" xfId="23" xr:uid="{00000000-0005-0000-0000-00004C000000}"/>
    <cellStyle name="20% - uthevingsfarge 5 2 4 2" xfId="226" xr:uid="{00000000-0005-0000-0000-00004D000000}"/>
    <cellStyle name="20% - uthevingsfarge 5 2 4 2 2" xfId="463" xr:uid="{00000000-0005-0000-0000-00004E000000}"/>
    <cellStyle name="20% - uthevingsfarge 5 2 4 2 2 2" xfId="1138" xr:uid="{00000000-0005-0000-0000-00004F000000}"/>
    <cellStyle name="20% - uthevingsfarge 5 2 4 2 2 2 2" xfId="2268" xr:uid="{1C74247C-6FDC-4156-8DED-065F75749501}"/>
    <cellStyle name="20% - uthevingsfarge 5 2 4 2 2 3" xfId="1617" xr:uid="{8A61FA21-FDF6-444E-82F1-2812407EBF02}"/>
    <cellStyle name="20% - uthevingsfarge 5 2 4 2 3" xfId="696" xr:uid="{00000000-0005-0000-0000-000050000000}"/>
    <cellStyle name="20% - uthevingsfarge 5 2 4 2 3 2" xfId="1826" xr:uid="{E5DFB131-844E-472A-9598-E95DCBF71516}"/>
    <cellStyle name="20% - uthevingsfarge 5 2 4 2 4" xfId="929" xr:uid="{00000000-0005-0000-0000-000051000000}"/>
    <cellStyle name="20% - uthevingsfarge 5 2 4 2 4 2" xfId="2059" xr:uid="{CFFC3F68-0A31-49FB-968C-B4E4338C243C}"/>
    <cellStyle name="20% - uthevingsfarge 5 2 4 2 5" xfId="1408" xr:uid="{4F89527E-F5D2-4F32-9582-6136E3F32B23}"/>
    <cellStyle name="20% - uthevingsfarge 5 2 4 3" xfId="359" xr:uid="{00000000-0005-0000-0000-000052000000}"/>
    <cellStyle name="20% - uthevingsfarge 5 2 4 3 2" xfId="1034" xr:uid="{00000000-0005-0000-0000-000053000000}"/>
    <cellStyle name="20% - uthevingsfarge 5 2 4 3 2 2" xfId="2164" xr:uid="{12053201-15EB-4AC3-BB29-2CF70F9C89F5}"/>
    <cellStyle name="20% - uthevingsfarge 5 2 4 3 3" xfId="1513" xr:uid="{01A0E9E5-C32C-4493-AFB9-D641E1267129}"/>
    <cellStyle name="20% - uthevingsfarge 5 2 4 4" xfId="592" xr:uid="{00000000-0005-0000-0000-000054000000}"/>
    <cellStyle name="20% - uthevingsfarge 5 2 4 4 2" xfId="1722" xr:uid="{D4D1E091-ED46-41B6-BE42-B0064E2CD708}"/>
    <cellStyle name="20% - uthevingsfarge 5 2 4 5" xfId="825" xr:uid="{00000000-0005-0000-0000-000055000000}"/>
    <cellStyle name="20% - uthevingsfarge 5 2 4 5 2" xfId="1955" xr:uid="{2F48841B-DEF1-4FC5-9D7C-068393A3C522}"/>
    <cellStyle name="20% - uthevingsfarge 5 2 4 6" xfId="1303" xr:uid="{63E45334-F1F0-4D6F-80FB-1B63F7BA96AB}"/>
    <cellStyle name="20% - uthevingsfarge 5 2 5" xfId="219" xr:uid="{00000000-0005-0000-0000-000056000000}"/>
    <cellStyle name="20% - uthevingsfarge 5 2 5 2" xfId="456" xr:uid="{00000000-0005-0000-0000-000057000000}"/>
    <cellStyle name="20% - uthevingsfarge 5 2 5 2 2" xfId="1131" xr:uid="{00000000-0005-0000-0000-000058000000}"/>
    <cellStyle name="20% - uthevingsfarge 5 2 5 2 2 2" xfId="2261" xr:uid="{E7370069-2646-4F99-830D-5F323F5DE3FB}"/>
    <cellStyle name="20% - uthevingsfarge 5 2 5 2 3" xfId="1610" xr:uid="{06C6392C-F6B8-48A7-921E-EEAADA5E939F}"/>
    <cellStyle name="20% - uthevingsfarge 5 2 5 3" xfId="689" xr:uid="{00000000-0005-0000-0000-000059000000}"/>
    <cellStyle name="20% - uthevingsfarge 5 2 5 3 2" xfId="1819" xr:uid="{08988097-FA44-4AF6-8697-CF53A62C90B2}"/>
    <cellStyle name="20% - uthevingsfarge 5 2 5 4" xfId="922" xr:uid="{00000000-0005-0000-0000-00005A000000}"/>
    <cellStyle name="20% - uthevingsfarge 5 2 5 4 2" xfId="2052" xr:uid="{A74EBF5E-32E5-419D-8046-CBBADB714925}"/>
    <cellStyle name="20% - uthevingsfarge 5 2 5 5" xfId="1401" xr:uid="{A4243E9F-5AD3-49F8-BB8F-989F9FB81494}"/>
    <cellStyle name="20% - uthevingsfarge 5 2 6" xfId="352" xr:uid="{00000000-0005-0000-0000-00005B000000}"/>
    <cellStyle name="20% - uthevingsfarge 5 2 6 2" xfId="1027" xr:uid="{00000000-0005-0000-0000-00005C000000}"/>
    <cellStyle name="20% - uthevingsfarge 5 2 6 2 2" xfId="2157" xr:uid="{4FB8010C-1BAD-4025-A8A2-C48D30443E4E}"/>
    <cellStyle name="20% - uthevingsfarge 5 2 6 3" xfId="1506" xr:uid="{53C6F0E1-D757-4032-BDD0-18F8578D0184}"/>
    <cellStyle name="20% - uthevingsfarge 5 2 7" xfId="585" xr:uid="{00000000-0005-0000-0000-00005D000000}"/>
    <cellStyle name="20% - uthevingsfarge 5 2 7 2" xfId="1715" xr:uid="{553F4EB4-A08C-42F3-A0C6-6D81F68288DC}"/>
    <cellStyle name="20% - uthevingsfarge 5 2 8" xfId="818" xr:uid="{00000000-0005-0000-0000-00005E000000}"/>
    <cellStyle name="20% - uthevingsfarge 5 2 8 2" xfId="1948" xr:uid="{DA4BA79E-AF2B-4920-BB2D-EDD16C0ED032}"/>
    <cellStyle name="20% - uthevingsfarge 5 2 9" xfId="1296" xr:uid="{DB644BE5-1A33-4AC1-A1B9-E3C5D4FF4E33}"/>
    <cellStyle name="20% - uthevingsfarge 5 3" xfId="24" xr:uid="{00000000-0005-0000-0000-00005F000000}"/>
    <cellStyle name="20% - uthevingsfarge 5 4" xfId="25" xr:uid="{00000000-0005-0000-0000-000060000000}"/>
    <cellStyle name="20% - uthevingsfarge 5 4 2" xfId="26" xr:uid="{00000000-0005-0000-0000-000061000000}"/>
    <cellStyle name="20% - uthevingsfarge 5 4 2 2" xfId="27" xr:uid="{00000000-0005-0000-0000-000062000000}"/>
    <cellStyle name="20% - uthevingsfarge 5 4 2 2 2" xfId="28" xr:uid="{00000000-0005-0000-0000-000063000000}"/>
    <cellStyle name="20% - uthevingsfarge 5 4 2 2 2 2" xfId="230" xr:uid="{00000000-0005-0000-0000-000064000000}"/>
    <cellStyle name="20% - uthevingsfarge 5 4 2 2 2 2 2" xfId="467" xr:uid="{00000000-0005-0000-0000-000065000000}"/>
    <cellStyle name="20% - uthevingsfarge 5 4 2 2 2 2 2 2" xfId="1142" xr:uid="{00000000-0005-0000-0000-000066000000}"/>
    <cellStyle name="20% - uthevingsfarge 5 4 2 2 2 2 2 2 2" xfId="2272" xr:uid="{1DA2CE78-B540-45F4-BAA4-31EA6A7D9C45}"/>
    <cellStyle name="20% - uthevingsfarge 5 4 2 2 2 2 2 3" xfId="1621" xr:uid="{7A7A9EE9-E457-4D5A-BF08-D78DE388F578}"/>
    <cellStyle name="20% - uthevingsfarge 5 4 2 2 2 2 3" xfId="700" xr:uid="{00000000-0005-0000-0000-000067000000}"/>
    <cellStyle name="20% - uthevingsfarge 5 4 2 2 2 2 3 2" xfId="1830" xr:uid="{4775C1EA-B705-4C8C-B456-9E1C7187F217}"/>
    <cellStyle name="20% - uthevingsfarge 5 4 2 2 2 2 4" xfId="933" xr:uid="{00000000-0005-0000-0000-000068000000}"/>
    <cellStyle name="20% - uthevingsfarge 5 4 2 2 2 2 4 2" xfId="2063" xr:uid="{BC46B591-F3A1-413F-96E0-01F3A35D10DE}"/>
    <cellStyle name="20% - uthevingsfarge 5 4 2 2 2 2 5" xfId="1412" xr:uid="{0799CA1D-877F-41E0-9F07-E0CC55128AA6}"/>
    <cellStyle name="20% - uthevingsfarge 5 4 2 2 2 3" xfId="363" xr:uid="{00000000-0005-0000-0000-000069000000}"/>
    <cellStyle name="20% - uthevingsfarge 5 4 2 2 2 3 2" xfId="1038" xr:uid="{00000000-0005-0000-0000-00006A000000}"/>
    <cellStyle name="20% - uthevingsfarge 5 4 2 2 2 3 2 2" xfId="2168" xr:uid="{0563CF45-E05F-4995-AD1C-8045B7884D05}"/>
    <cellStyle name="20% - uthevingsfarge 5 4 2 2 2 3 3" xfId="1517" xr:uid="{124EB49D-C1B6-4F75-B691-DFE75724A8DB}"/>
    <cellStyle name="20% - uthevingsfarge 5 4 2 2 2 4" xfId="596" xr:uid="{00000000-0005-0000-0000-00006B000000}"/>
    <cellStyle name="20% - uthevingsfarge 5 4 2 2 2 4 2" xfId="1726" xr:uid="{4B944D58-3A1A-4BE5-B264-6A2E603F78C0}"/>
    <cellStyle name="20% - uthevingsfarge 5 4 2 2 2 5" xfId="829" xr:uid="{00000000-0005-0000-0000-00006C000000}"/>
    <cellStyle name="20% - uthevingsfarge 5 4 2 2 2 5 2" xfId="1959" xr:uid="{0716BAED-D473-47AA-9629-1C96981FD1EC}"/>
    <cellStyle name="20% - uthevingsfarge 5 4 2 2 2 6" xfId="1307" xr:uid="{DF6ED990-3E7A-41F7-8817-965EEFA3CDFB}"/>
    <cellStyle name="20% - uthevingsfarge 5 4 2 2 3" xfId="229" xr:uid="{00000000-0005-0000-0000-00006D000000}"/>
    <cellStyle name="20% - uthevingsfarge 5 4 2 2 3 2" xfId="466" xr:uid="{00000000-0005-0000-0000-00006E000000}"/>
    <cellStyle name="20% - uthevingsfarge 5 4 2 2 3 2 2" xfId="1141" xr:uid="{00000000-0005-0000-0000-00006F000000}"/>
    <cellStyle name="20% - uthevingsfarge 5 4 2 2 3 2 2 2" xfId="2271" xr:uid="{7A211D4D-DA1F-456E-948E-DD94EDE9CE93}"/>
    <cellStyle name="20% - uthevingsfarge 5 4 2 2 3 2 3" xfId="1620" xr:uid="{3696C5CF-B4C5-43A3-B859-DF5387B5A69B}"/>
    <cellStyle name="20% - uthevingsfarge 5 4 2 2 3 3" xfId="699" xr:uid="{00000000-0005-0000-0000-000070000000}"/>
    <cellStyle name="20% - uthevingsfarge 5 4 2 2 3 3 2" xfId="1829" xr:uid="{E8538F69-97CC-4CAC-A2DE-62A724273F91}"/>
    <cellStyle name="20% - uthevingsfarge 5 4 2 2 3 4" xfId="932" xr:uid="{00000000-0005-0000-0000-000071000000}"/>
    <cellStyle name="20% - uthevingsfarge 5 4 2 2 3 4 2" xfId="2062" xr:uid="{AA9E1BFB-EF99-4BCD-82EF-8FB4C68137E9}"/>
    <cellStyle name="20% - uthevingsfarge 5 4 2 2 3 5" xfId="1411" xr:uid="{250574A6-51C1-4769-B138-3F36FBA9FA36}"/>
    <cellStyle name="20% - uthevingsfarge 5 4 2 2 4" xfId="362" xr:uid="{00000000-0005-0000-0000-000072000000}"/>
    <cellStyle name="20% - uthevingsfarge 5 4 2 2 4 2" xfId="1037" xr:uid="{00000000-0005-0000-0000-000073000000}"/>
    <cellStyle name="20% - uthevingsfarge 5 4 2 2 4 2 2" xfId="2167" xr:uid="{C49A4E63-1DB9-4508-BA71-B653EA151923}"/>
    <cellStyle name="20% - uthevingsfarge 5 4 2 2 4 3" xfId="1516" xr:uid="{68D67A13-0739-4CBA-8A37-C588D7C181B3}"/>
    <cellStyle name="20% - uthevingsfarge 5 4 2 2 5" xfId="595" xr:uid="{00000000-0005-0000-0000-000074000000}"/>
    <cellStyle name="20% - uthevingsfarge 5 4 2 2 5 2" xfId="1725" xr:uid="{CAE98FB8-FC68-48D2-AA6E-CB966BE2556A}"/>
    <cellStyle name="20% - uthevingsfarge 5 4 2 2 6" xfId="828" xr:uid="{00000000-0005-0000-0000-000075000000}"/>
    <cellStyle name="20% - uthevingsfarge 5 4 2 2 6 2" xfId="1958" xr:uid="{FD70BE43-8742-4372-ABFD-5B944322DCF6}"/>
    <cellStyle name="20% - uthevingsfarge 5 4 2 2 7" xfId="1306" xr:uid="{F81C838D-591D-44AB-8AD6-06748557824A}"/>
    <cellStyle name="20% - uthevingsfarge 5 4 2 3" xfId="29" xr:uid="{00000000-0005-0000-0000-000076000000}"/>
    <cellStyle name="20% - uthevingsfarge 5 4 2 3 2" xfId="231" xr:uid="{00000000-0005-0000-0000-000077000000}"/>
    <cellStyle name="20% - uthevingsfarge 5 4 2 3 2 2" xfId="468" xr:uid="{00000000-0005-0000-0000-000078000000}"/>
    <cellStyle name="20% - uthevingsfarge 5 4 2 3 2 2 2" xfId="1143" xr:uid="{00000000-0005-0000-0000-000079000000}"/>
    <cellStyle name="20% - uthevingsfarge 5 4 2 3 2 2 2 2" xfId="2273" xr:uid="{F45B901B-3057-4022-B3A3-2B3420EBF467}"/>
    <cellStyle name="20% - uthevingsfarge 5 4 2 3 2 2 3" xfId="1622" xr:uid="{BD90E12A-72AA-40BD-AFDD-E02B50A7B163}"/>
    <cellStyle name="20% - uthevingsfarge 5 4 2 3 2 3" xfId="701" xr:uid="{00000000-0005-0000-0000-00007A000000}"/>
    <cellStyle name="20% - uthevingsfarge 5 4 2 3 2 3 2" xfId="1831" xr:uid="{1A9DC9CE-3F38-4795-AE26-2EE9161E0A92}"/>
    <cellStyle name="20% - uthevingsfarge 5 4 2 3 2 4" xfId="934" xr:uid="{00000000-0005-0000-0000-00007B000000}"/>
    <cellStyle name="20% - uthevingsfarge 5 4 2 3 2 4 2" xfId="2064" xr:uid="{EAB59A84-E418-4A79-990E-51020117FC52}"/>
    <cellStyle name="20% - uthevingsfarge 5 4 2 3 2 5" xfId="1413" xr:uid="{7506A37E-90CF-4DF7-9452-7CCFE010E9B2}"/>
    <cellStyle name="20% - uthevingsfarge 5 4 2 3 3" xfId="364" xr:uid="{00000000-0005-0000-0000-00007C000000}"/>
    <cellStyle name="20% - uthevingsfarge 5 4 2 3 3 2" xfId="1039" xr:uid="{00000000-0005-0000-0000-00007D000000}"/>
    <cellStyle name="20% - uthevingsfarge 5 4 2 3 3 2 2" xfId="2169" xr:uid="{5E3797FC-9175-4F5F-928E-D43B1DB33937}"/>
    <cellStyle name="20% - uthevingsfarge 5 4 2 3 3 3" xfId="1518" xr:uid="{9DFE2D80-47C3-4AA2-89BF-98BF2B281BBC}"/>
    <cellStyle name="20% - uthevingsfarge 5 4 2 3 4" xfId="597" xr:uid="{00000000-0005-0000-0000-00007E000000}"/>
    <cellStyle name="20% - uthevingsfarge 5 4 2 3 4 2" xfId="1727" xr:uid="{FF135C12-EA4F-4F9D-BCCF-95F5C67791D8}"/>
    <cellStyle name="20% - uthevingsfarge 5 4 2 3 5" xfId="830" xr:uid="{00000000-0005-0000-0000-00007F000000}"/>
    <cellStyle name="20% - uthevingsfarge 5 4 2 3 5 2" xfId="1960" xr:uid="{7ECD2EE6-6EA1-431D-80B5-720964BA9368}"/>
    <cellStyle name="20% - uthevingsfarge 5 4 2 3 6" xfId="1308" xr:uid="{9C465540-EC64-4CB3-A76E-8B9FB33D2DCE}"/>
    <cellStyle name="20% - uthevingsfarge 5 4 2 4" xfId="228" xr:uid="{00000000-0005-0000-0000-000080000000}"/>
    <cellStyle name="20% - uthevingsfarge 5 4 2 4 2" xfId="465" xr:uid="{00000000-0005-0000-0000-000081000000}"/>
    <cellStyle name="20% - uthevingsfarge 5 4 2 4 2 2" xfId="1140" xr:uid="{00000000-0005-0000-0000-000082000000}"/>
    <cellStyle name="20% - uthevingsfarge 5 4 2 4 2 2 2" xfId="2270" xr:uid="{E2C5CD28-4C57-45CB-B224-744EB4228B9C}"/>
    <cellStyle name="20% - uthevingsfarge 5 4 2 4 2 3" xfId="1619" xr:uid="{2DA3D517-4900-4807-8670-F066F88CE238}"/>
    <cellStyle name="20% - uthevingsfarge 5 4 2 4 3" xfId="698" xr:uid="{00000000-0005-0000-0000-000083000000}"/>
    <cellStyle name="20% - uthevingsfarge 5 4 2 4 3 2" xfId="1828" xr:uid="{5FD7D8D0-450D-4755-B52A-C5C6ADBB5B26}"/>
    <cellStyle name="20% - uthevingsfarge 5 4 2 4 4" xfId="931" xr:uid="{00000000-0005-0000-0000-000084000000}"/>
    <cellStyle name="20% - uthevingsfarge 5 4 2 4 4 2" xfId="2061" xr:uid="{3D7F23A1-E5B5-4BBC-9F6D-3783CB411957}"/>
    <cellStyle name="20% - uthevingsfarge 5 4 2 4 5" xfId="1410" xr:uid="{C4980917-A51D-43EC-95E2-00AAF19B9C51}"/>
    <cellStyle name="20% - uthevingsfarge 5 4 2 5" xfId="361" xr:uid="{00000000-0005-0000-0000-000085000000}"/>
    <cellStyle name="20% - uthevingsfarge 5 4 2 5 2" xfId="1036" xr:uid="{00000000-0005-0000-0000-000086000000}"/>
    <cellStyle name="20% - uthevingsfarge 5 4 2 5 2 2" xfId="2166" xr:uid="{AE7FA311-12C4-4044-90D8-716A39D2B985}"/>
    <cellStyle name="20% - uthevingsfarge 5 4 2 5 3" xfId="1515" xr:uid="{5D30AA7D-D467-4AF2-8BE0-79CF810AA4CD}"/>
    <cellStyle name="20% - uthevingsfarge 5 4 2 6" xfId="594" xr:uid="{00000000-0005-0000-0000-000087000000}"/>
    <cellStyle name="20% - uthevingsfarge 5 4 2 6 2" xfId="1724" xr:uid="{32802301-7915-476E-A07F-44D157296B35}"/>
    <cellStyle name="20% - uthevingsfarge 5 4 2 7" xfId="827" xr:uid="{00000000-0005-0000-0000-000088000000}"/>
    <cellStyle name="20% - uthevingsfarge 5 4 2 7 2" xfId="1957" xr:uid="{CEE4C066-FCB0-410F-8BB7-B54E890E2752}"/>
    <cellStyle name="20% - uthevingsfarge 5 4 2 8" xfId="1305" xr:uid="{782CBC21-5B16-41F1-9667-59E90ADACB2A}"/>
    <cellStyle name="20% - uthevingsfarge 5 4 3" xfId="30" xr:uid="{00000000-0005-0000-0000-000089000000}"/>
    <cellStyle name="20% - uthevingsfarge 5 4 3 2" xfId="31" xr:uid="{00000000-0005-0000-0000-00008A000000}"/>
    <cellStyle name="20% - uthevingsfarge 5 4 3 2 2" xfId="233" xr:uid="{00000000-0005-0000-0000-00008B000000}"/>
    <cellStyle name="20% - uthevingsfarge 5 4 3 2 2 2" xfId="470" xr:uid="{00000000-0005-0000-0000-00008C000000}"/>
    <cellStyle name="20% - uthevingsfarge 5 4 3 2 2 2 2" xfId="1145" xr:uid="{00000000-0005-0000-0000-00008D000000}"/>
    <cellStyle name="20% - uthevingsfarge 5 4 3 2 2 2 2 2" xfId="2275" xr:uid="{DF6AB6A5-6E30-498B-9F8D-589DBCBDE26D}"/>
    <cellStyle name="20% - uthevingsfarge 5 4 3 2 2 2 3" xfId="1624" xr:uid="{D4D272ED-0EBA-441A-8BFD-D550443A8DA8}"/>
    <cellStyle name="20% - uthevingsfarge 5 4 3 2 2 3" xfId="703" xr:uid="{00000000-0005-0000-0000-00008E000000}"/>
    <cellStyle name="20% - uthevingsfarge 5 4 3 2 2 3 2" xfId="1833" xr:uid="{5C10F063-3F56-46AF-9A55-26F3D2FC48B4}"/>
    <cellStyle name="20% - uthevingsfarge 5 4 3 2 2 4" xfId="936" xr:uid="{00000000-0005-0000-0000-00008F000000}"/>
    <cellStyle name="20% - uthevingsfarge 5 4 3 2 2 4 2" xfId="2066" xr:uid="{FF3C1F56-676A-4B0F-89AC-4DAE4EE4083E}"/>
    <cellStyle name="20% - uthevingsfarge 5 4 3 2 2 5" xfId="1415" xr:uid="{1E65F1B0-747E-4894-94AF-065FB18B5F13}"/>
    <cellStyle name="20% - uthevingsfarge 5 4 3 2 3" xfId="366" xr:uid="{00000000-0005-0000-0000-000090000000}"/>
    <cellStyle name="20% - uthevingsfarge 5 4 3 2 3 2" xfId="1041" xr:uid="{00000000-0005-0000-0000-000091000000}"/>
    <cellStyle name="20% - uthevingsfarge 5 4 3 2 3 2 2" xfId="2171" xr:uid="{67480CA7-E218-4F25-BD27-B971E868E460}"/>
    <cellStyle name="20% - uthevingsfarge 5 4 3 2 3 3" xfId="1520" xr:uid="{617B503C-60ED-48F8-AD30-BEB392F72349}"/>
    <cellStyle name="20% - uthevingsfarge 5 4 3 2 4" xfId="599" xr:uid="{00000000-0005-0000-0000-000092000000}"/>
    <cellStyle name="20% - uthevingsfarge 5 4 3 2 4 2" xfId="1729" xr:uid="{2476600A-2C21-4F44-A1F0-EF54E4FE4419}"/>
    <cellStyle name="20% - uthevingsfarge 5 4 3 2 5" xfId="832" xr:uid="{00000000-0005-0000-0000-000093000000}"/>
    <cellStyle name="20% - uthevingsfarge 5 4 3 2 5 2" xfId="1962" xr:uid="{DFFE649C-075D-4087-A46B-98E9E2EF490D}"/>
    <cellStyle name="20% - uthevingsfarge 5 4 3 2 6" xfId="1310" xr:uid="{3DD6D8C6-6F2B-492E-9556-EF71AFA6B5CC}"/>
    <cellStyle name="20% - uthevingsfarge 5 4 3 3" xfId="232" xr:uid="{00000000-0005-0000-0000-000094000000}"/>
    <cellStyle name="20% - uthevingsfarge 5 4 3 3 2" xfId="469" xr:uid="{00000000-0005-0000-0000-000095000000}"/>
    <cellStyle name="20% - uthevingsfarge 5 4 3 3 2 2" xfId="1144" xr:uid="{00000000-0005-0000-0000-000096000000}"/>
    <cellStyle name="20% - uthevingsfarge 5 4 3 3 2 2 2" xfId="2274" xr:uid="{F1B65F04-6B06-451E-B6F0-AF9BB5C2683A}"/>
    <cellStyle name="20% - uthevingsfarge 5 4 3 3 2 3" xfId="1623" xr:uid="{3F302129-B87C-4CB8-8647-EF187038D376}"/>
    <cellStyle name="20% - uthevingsfarge 5 4 3 3 3" xfId="702" xr:uid="{00000000-0005-0000-0000-000097000000}"/>
    <cellStyle name="20% - uthevingsfarge 5 4 3 3 3 2" xfId="1832" xr:uid="{456DB4CD-1427-4CFA-B0B5-486FF5B0A7F3}"/>
    <cellStyle name="20% - uthevingsfarge 5 4 3 3 4" xfId="935" xr:uid="{00000000-0005-0000-0000-000098000000}"/>
    <cellStyle name="20% - uthevingsfarge 5 4 3 3 4 2" xfId="2065" xr:uid="{70A96DFC-4E10-4099-AC73-2954058E49AD}"/>
    <cellStyle name="20% - uthevingsfarge 5 4 3 3 5" xfId="1414" xr:uid="{8BDFE5F0-6A5F-4A53-9CF4-FC9691FBFFF9}"/>
    <cellStyle name="20% - uthevingsfarge 5 4 3 4" xfId="365" xr:uid="{00000000-0005-0000-0000-000099000000}"/>
    <cellStyle name="20% - uthevingsfarge 5 4 3 4 2" xfId="1040" xr:uid="{00000000-0005-0000-0000-00009A000000}"/>
    <cellStyle name="20% - uthevingsfarge 5 4 3 4 2 2" xfId="2170" xr:uid="{78B88878-FEC1-4798-BAAD-05462BEB4CBC}"/>
    <cellStyle name="20% - uthevingsfarge 5 4 3 4 3" xfId="1519" xr:uid="{C8F04536-A2CD-4F43-BABB-C8D3801EDC08}"/>
    <cellStyle name="20% - uthevingsfarge 5 4 3 5" xfId="598" xr:uid="{00000000-0005-0000-0000-00009B000000}"/>
    <cellStyle name="20% - uthevingsfarge 5 4 3 5 2" xfId="1728" xr:uid="{7A884C30-1A74-4393-AAA2-77E9090DD020}"/>
    <cellStyle name="20% - uthevingsfarge 5 4 3 6" xfId="831" xr:uid="{00000000-0005-0000-0000-00009C000000}"/>
    <cellStyle name="20% - uthevingsfarge 5 4 3 6 2" xfId="1961" xr:uid="{1CA9D0A8-F2D1-485E-A771-A255DC8DD672}"/>
    <cellStyle name="20% - uthevingsfarge 5 4 3 7" xfId="1309" xr:uid="{46813EEB-9DFA-4BCB-A285-BC9C085CA322}"/>
    <cellStyle name="20% - uthevingsfarge 5 4 4" xfId="32" xr:uid="{00000000-0005-0000-0000-00009D000000}"/>
    <cellStyle name="20% - uthevingsfarge 5 4 4 2" xfId="234" xr:uid="{00000000-0005-0000-0000-00009E000000}"/>
    <cellStyle name="20% - uthevingsfarge 5 4 4 2 2" xfId="471" xr:uid="{00000000-0005-0000-0000-00009F000000}"/>
    <cellStyle name="20% - uthevingsfarge 5 4 4 2 2 2" xfId="1146" xr:uid="{00000000-0005-0000-0000-0000A0000000}"/>
    <cellStyle name="20% - uthevingsfarge 5 4 4 2 2 2 2" xfId="2276" xr:uid="{D5815971-12FE-40CE-A4B4-9C8BCF00AAB0}"/>
    <cellStyle name="20% - uthevingsfarge 5 4 4 2 2 3" xfId="1625" xr:uid="{B8FEFE02-F34C-4E2F-9578-E39717373B81}"/>
    <cellStyle name="20% - uthevingsfarge 5 4 4 2 3" xfId="704" xr:uid="{00000000-0005-0000-0000-0000A1000000}"/>
    <cellStyle name="20% - uthevingsfarge 5 4 4 2 3 2" xfId="1834" xr:uid="{3F439F39-013B-4085-BB09-DCACA9EFB61C}"/>
    <cellStyle name="20% - uthevingsfarge 5 4 4 2 4" xfId="937" xr:uid="{00000000-0005-0000-0000-0000A2000000}"/>
    <cellStyle name="20% - uthevingsfarge 5 4 4 2 4 2" xfId="2067" xr:uid="{E1E9623A-672F-41BC-B5A9-AE81ED73C1E4}"/>
    <cellStyle name="20% - uthevingsfarge 5 4 4 2 5" xfId="1416" xr:uid="{270168BA-3323-4B13-BDB1-EEC5C4E86EF8}"/>
    <cellStyle name="20% - uthevingsfarge 5 4 4 3" xfId="367" xr:uid="{00000000-0005-0000-0000-0000A3000000}"/>
    <cellStyle name="20% - uthevingsfarge 5 4 4 3 2" xfId="1042" xr:uid="{00000000-0005-0000-0000-0000A4000000}"/>
    <cellStyle name="20% - uthevingsfarge 5 4 4 3 2 2" xfId="2172" xr:uid="{F30F33FF-9071-4324-A07C-D441BEB0DDEC}"/>
    <cellStyle name="20% - uthevingsfarge 5 4 4 3 3" xfId="1521" xr:uid="{FFE379FC-FFC2-46E7-88C3-2F3AB3623654}"/>
    <cellStyle name="20% - uthevingsfarge 5 4 4 4" xfId="600" xr:uid="{00000000-0005-0000-0000-0000A5000000}"/>
    <cellStyle name="20% - uthevingsfarge 5 4 4 4 2" xfId="1730" xr:uid="{5E9A52D3-2D63-4A68-B732-D8F30942EE20}"/>
    <cellStyle name="20% - uthevingsfarge 5 4 4 5" xfId="833" xr:uid="{00000000-0005-0000-0000-0000A6000000}"/>
    <cellStyle name="20% - uthevingsfarge 5 4 4 5 2" xfId="1963" xr:uid="{B5AC98C4-DBE8-447F-9BAE-9A8F4144C2CA}"/>
    <cellStyle name="20% - uthevingsfarge 5 4 4 6" xfId="1311" xr:uid="{C0435921-35AC-4EF6-B0BF-1BB0DAD3ADC9}"/>
    <cellStyle name="20% - uthevingsfarge 5 4 5" xfId="227" xr:uid="{00000000-0005-0000-0000-0000A7000000}"/>
    <cellStyle name="20% - uthevingsfarge 5 4 5 2" xfId="464" xr:uid="{00000000-0005-0000-0000-0000A8000000}"/>
    <cellStyle name="20% - uthevingsfarge 5 4 5 2 2" xfId="1139" xr:uid="{00000000-0005-0000-0000-0000A9000000}"/>
    <cellStyle name="20% - uthevingsfarge 5 4 5 2 2 2" xfId="2269" xr:uid="{DBF0BD1D-EDD7-48EE-8BDB-6037A33D6CFA}"/>
    <cellStyle name="20% - uthevingsfarge 5 4 5 2 3" xfId="1618" xr:uid="{D87A66C6-FBB3-4F58-864D-94FAFB48E95D}"/>
    <cellStyle name="20% - uthevingsfarge 5 4 5 3" xfId="697" xr:uid="{00000000-0005-0000-0000-0000AA000000}"/>
    <cellStyle name="20% - uthevingsfarge 5 4 5 3 2" xfId="1827" xr:uid="{B33A7C05-C260-4360-AD86-A25F1EFA87C3}"/>
    <cellStyle name="20% - uthevingsfarge 5 4 5 4" xfId="930" xr:uid="{00000000-0005-0000-0000-0000AB000000}"/>
    <cellStyle name="20% - uthevingsfarge 5 4 5 4 2" xfId="2060" xr:uid="{58EBDE4D-C4D6-4962-8C3E-5961170379AA}"/>
    <cellStyle name="20% - uthevingsfarge 5 4 5 5" xfId="1409" xr:uid="{B76DB202-7E33-4AD7-8D1A-32514E45A8F4}"/>
    <cellStyle name="20% - uthevingsfarge 5 4 6" xfId="360" xr:uid="{00000000-0005-0000-0000-0000AC000000}"/>
    <cellStyle name="20% - uthevingsfarge 5 4 6 2" xfId="1035" xr:uid="{00000000-0005-0000-0000-0000AD000000}"/>
    <cellStyle name="20% - uthevingsfarge 5 4 6 2 2" xfId="2165" xr:uid="{1B200447-2935-4328-9146-483874370723}"/>
    <cellStyle name="20% - uthevingsfarge 5 4 6 3" xfId="1514" xr:uid="{8C1CE32E-002C-4E47-8085-88901C59F4D6}"/>
    <cellStyle name="20% - uthevingsfarge 5 4 7" xfId="593" xr:uid="{00000000-0005-0000-0000-0000AE000000}"/>
    <cellStyle name="20% - uthevingsfarge 5 4 7 2" xfId="1723" xr:uid="{F6AE6376-359B-4F3E-8F3E-0AB2C9778CB0}"/>
    <cellStyle name="20% - uthevingsfarge 5 4 8" xfId="826" xr:uid="{00000000-0005-0000-0000-0000AF000000}"/>
    <cellStyle name="20% - uthevingsfarge 5 4 8 2" xfId="1956" xr:uid="{403AE74E-F81A-43CC-8E9B-77D7E50ED283}"/>
    <cellStyle name="20% - uthevingsfarge 5 4 9" xfId="1304" xr:uid="{C28C439F-3437-4B83-BB3C-84B3D9BD5E5C}"/>
    <cellStyle name="20% - uthevingsfarge 5 5" xfId="33" xr:uid="{00000000-0005-0000-0000-0000B0000000}"/>
    <cellStyle name="20% - uthevingsfarge 5 5 2" xfId="34" xr:uid="{00000000-0005-0000-0000-0000B1000000}"/>
    <cellStyle name="20% - uthevingsfarge 5 5 2 2" xfId="35" xr:uid="{00000000-0005-0000-0000-0000B2000000}"/>
    <cellStyle name="20% - uthevingsfarge 5 5 2 2 2" xfId="237" xr:uid="{00000000-0005-0000-0000-0000B3000000}"/>
    <cellStyle name="20% - uthevingsfarge 5 5 2 2 2 2" xfId="474" xr:uid="{00000000-0005-0000-0000-0000B4000000}"/>
    <cellStyle name="20% - uthevingsfarge 5 5 2 2 2 2 2" xfId="1149" xr:uid="{00000000-0005-0000-0000-0000B5000000}"/>
    <cellStyle name="20% - uthevingsfarge 5 5 2 2 2 2 2 2" xfId="2279" xr:uid="{F5F5347D-977A-4A83-87AC-7D62D5750697}"/>
    <cellStyle name="20% - uthevingsfarge 5 5 2 2 2 2 3" xfId="1628" xr:uid="{19F6ADA2-1E05-4A1B-9B91-7C055EE144B9}"/>
    <cellStyle name="20% - uthevingsfarge 5 5 2 2 2 3" xfId="707" xr:uid="{00000000-0005-0000-0000-0000B6000000}"/>
    <cellStyle name="20% - uthevingsfarge 5 5 2 2 2 3 2" xfId="1837" xr:uid="{5320A491-D587-473F-B781-D6885EE7E8D9}"/>
    <cellStyle name="20% - uthevingsfarge 5 5 2 2 2 4" xfId="940" xr:uid="{00000000-0005-0000-0000-0000B7000000}"/>
    <cellStyle name="20% - uthevingsfarge 5 5 2 2 2 4 2" xfId="2070" xr:uid="{C2F3C9CE-AB90-4A44-9CD4-0371EB2FE9DA}"/>
    <cellStyle name="20% - uthevingsfarge 5 5 2 2 2 5" xfId="1419" xr:uid="{622C097F-FDAD-4785-BCAC-4CAA8CCDA89A}"/>
    <cellStyle name="20% - uthevingsfarge 5 5 2 2 3" xfId="370" xr:uid="{00000000-0005-0000-0000-0000B8000000}"/>
    <cellStyle name="20% - uthevingsfarge 5 5 2 2 3 2" xfId="1045" xr:uid="{00000000-0005-0000-0000-0000B9000000}"/>
    <cellStyle name="20% - uthevingsfarge 5 5 2 2 3 2 2" xfId="2175" xr:uid="{7B693074-BA26-474B-B4F0-AB89CD22019D}"/>
    <cellStyle name="20% - uthevingsfarge 5 5 2 2 3 3" xfId="1524" xr:uid="{46A8C1E8-BF09-435F-96AB-EB74EA40DB08}"/>
    <cellStyle name="20% - uthevingsfarge 5 5 2 2 4" xfId="603" xr:uid="{00000000-0005-0000-0000-0000BA000000}"/>
    <cellStyle name="20% - uthevingsfarge 5 5 2 2 4 2" xfId="1733" xr:uid="{47AB0A40-A3E6-446A-8B29-F72E26AEBD0F}"/>
    <cellStyle name="20% - uthevingsfarge 5 5 2 2 5" xfId="836" xr:uid="{00000000-0005-0000-0000-0000BB000000}"/>
    <cellStyle name="20% - uthevingsfarge 5 5 2 2 5 2" xfId="1966" xr:uid="{EA2A2653-1695-4FF0-94C0-BFE684676C2D}"/>
    <cellStyle name="20% - uthevingsfarge 5 5 2 2 6" xfId="1314" xr:uid="{C97D224D-9007-42E1-AD97-B536579392F1}"/>
    <cellStyle name="20% - uthevingsfarge 5 5 2 3" xfId="236" xr:uid="{00000000-0005-0000-0000-0000BC000000}"/>
    <cellStyle name="20% - uthevingsfarge 5 5 2 3 2" xfId="473" xr:uid="{00000000-0005-0000-0000-0000BD000000}"/>
    <cellStyle name="20% - uthevingsfarge 5 5 2 3 2 2" xfId="1148" xr:uid="{00000000-0005-0000-0000-0000BE000000}"/>
    <cellStyle name="20% - uthevingsfarge 5 5 2 3 2 2 2" xfId="2278" xr:uid="{F6F24BE4-FBC6-4D13-854D-67F8F5A8BFB8}"/>
    <cellStyle name="20% - uthevingsfarge 5 5 2 3 2 3" xfId="1627" xr:uid="{732EFBF1-3263-401D-B488-5C8198F4C2E2}"/>
    <cellStyle name="20% - uthevingsfarge 5 5 2 3 3" xfId="706" xr:uid="{00000000-0005-0000-0000-0000BF000000}"/>
    <cellStyle name="20% - uthevingsfarge 5 5 2 3 3 2" xfId="1836" xr:uid="{6E6B689C-1E4B-4BE6-B354-D802F2362782}"/>
    <cellStyle name="20% - uthevingsfarge 5 5 2 3 4" xfId="939" xr:uid="{00000000-0005-0000-0000-0000C0000000}"/>
    <cellStyle name="20% - uthevingsfarge 5 5 2 3 4 2" xfId="2069" xr:uid="{7798479C-1BA9-4310-8C5C-6DB35E0AAE7E}"/>
    <cellStyle name="20% - uthevingsfarge 5 5 2 3 5" xfId="1418" xr:uid="{CF45B090-AD2A-4244-B048-1679007638E2}"/>
    <cellStyle name="20% - uthevingsfarge 5 5 2 4" xfId="369" xr:uid="{00000000-0005-0000-0000-0000C1000000}"/>
    <cellStyle name="20% - uthevingsfarge 5 5 2 4 2" xfId="1044" xr:uid="{00000000-0005-0000-0000-0000C2000000}"/>
    <cellStyle name="20% - uthevingsfarge 5 5 2 4 2 2" xfId="2174" xr:uid="{AFB2866E-F5DA-4BCC-86E4-13FA4EBEA4D8}"/>
    <cellStyle name="20% - uthevingsfarge 5 5 2 4 3" xfId="1523" xr:uid="{598BB920-E291-4038-B0E6-1755B2BD3571}"/>
    <cellStyle name="20% - uthevingsfarge 5 5 2 5" xfId="602" xr:uid="{00000000-0005-0000-0000-0000C3000000}"/>
    <cellStyle name="20% - uthevingsfarge 5 5 2 5 2" xfId="1732" xr:uid="{F041BFA8-A71A-4819-868E-2B1119625BAF}"/>
    <cellStyle name="20% - uthevingsfarge 5 5 2 6" xfId="835" xr:uid="{00000000-0005-0000-0000-0000C4000000}"/>
    <cellStyle name="20% - uthevingsfarge 5 5 2 6 2" xfId="1965" xr:uid="{F2883F58-698D-4480-BE14-3F62ACA63437}"/>
    <cellStyle name="20% - uthevingsfarge 5 5 2 7" xfId="1313" xr:uid="{3DBD1519-423E-4195-8862-7E824685FC9B}"/>
    <cellStyle name="20% - uthevingsfarge 5 5 3" xfId="36" xr:uid="{00000000-0005-0000-0000-0000C5000000}"/>
    <cellStyle name="20% - uthevingsfarge 5 5 3 2" xfId="238" xr:uid="{00000000-0005-0000-0000-0000C6000000}"/>
    <cellStyle name="20% - uthevingsfarge 5 5 3 2 2" xfId="475" xr:uid="{00000000-0005-0000-0000-0000C7000000}"/>
    <cellStyle name="20% - uthevingsfarge 5 5 3 2 2 2" xfId="1150" xr:uid="{00000000-0005-0000-0000-0000C8000000}"/>
    <cellStyle name="20% - uthevingsfarge 5 5 3 2 2 2 2" xfId="2280" xr:uid="{AF877760-F3DE-4179-9923-5C7356F2E119}"/>
    <cellStyle name="20% - uthevingsfarge 5 5 3 2 2 3" xfId="1629" xr:uid="{28F5F6F5-48F5-4920-B3FA-192FA94BC004}"/>
    <cellStyle name="20% - uthevingsfarge 5 5 3 2 3" xfId="708" xr:uid="{00000000-0005-0000-0000-0000C9000000}"/>
    <cellStyle name="20% - uthevingsfarge 5 5 3 2 3 2" xfId="1838" xr:uid="{AB7DE62C-AF17-4FC2-BE7A-D60AF2A31A81}"/>
    <cellStyle name="20% - uthevingsfarge 5 5 3 2 4" xfId="941" xr:uid="{00000000-0005-0000-0000-0000CA000000}"/>
    <cellStyle name="20% - uthevingsfarge 5 5 3 2 4 2" xfId="2071" xr:uid="{A4444686-642B-498C-AF51-18C86C8A50F2}"/>
    <cellStyle name="20% - uthevingsfarge 5 5 3 2 5" xfId="1420" xr:uid="{C4D74B10-7E34-47B9-9E2B-EACCFC13EBBA}"/>
    <cellStyle name="20% - uthevingsfarge 5 5 3 3" xfId="371" xr:uid="{00000000-0005-0000-0000-0000CB000000}"/>
    <cellStyle name="20% - uthevingsfarge 5 5 3 3 2" xfId="1046" xr:uid="{00000000-0005-0000-0000-0000CC000000}"/>
    <cellStyle name="20% - uthevingsfarge 5 5 3 3 2 2" xfId="2176" xr:uid="{4D65463D-132B-4675-A090-BC84EED89EDC}"/>
    <cellStyle name="20% - uthevingsfarge 5 5 3 3 3" xfId="1525" xr:uid="{82F33D45-CD24-4295-B508-2F71C12B7B23}"/>
    <cellStyle name="20% - uthevingsfarge 5 5 3 4" xfId="604" xr:uid="{00000000-0005-0000-0000-0000CD000000}"/>
    <cellStyle name="20% - uthevingsfarge 5 5 3 4 2" xfId="1734" xr:uid="{10466A0F-6BC7-4588-ABCB-319D489C823B}"/>
    <cellStyle name="20% - uthevingsfarge 5 5 3 5" xfId="837" xr:uid="{00000000-0005-0000-0000-0000CE000000}"/>
    <cellStyle name="20% - uthevingsfarge 5 5 3 5 2" xfId="1967" xr:uid="{AAF32F64-4159-4BB8-B026-34E148917D23}"/>
    <cellStyle name="20% - uthevingsfarge 5 5 3 6" xfId="1315" xr:uid="{24978A50-07A2-4133-BF9E-B114FD1496D0}"/>
    <cellStyle name="20% - uthevingsfarge 5 5 4" xfId="235" xr:uid="{00000000-0005-0000-0000-0000CF000000}"/>
    <cellStyle name="20% - uthevingsfarge 5 5 4 2" xfId="472" xr:uid="{00000000-0005-0000-0000-0000D0000000}"/>
    <cellStyle name="20% - uthevingsfarge 5 5 4 2 2" xfId="1147" xr:uid="{00000000-0005-0000-0000-0000D1000000}"/>
    <cellStyle name="20% - uthevingsfarge 5 5 4 2 2 2" xfId="2277" xr:uid="{886B2640-4876-43F8-AD28-405F24DC0197}"/>
    <cellStyle name="20% - uthevingsfarge 5 5 4 2 3" xfId="1626" xr:uid="{9B84C82C-BAF4-4EB6-B041-967AC2AACAA1}"/>
    <cellStyle name="20% - uthevingsfarge 5 5 4 3" xfId="705" xr:uid="{00000000-0005-0000-0000-0000D2000000}"/>
    <cellStyle name="20% - uthevingsfarge 5 5 4 3 2" xfId="1835" xr:uid="{9D4012AF-41FC-4B08-90B0-2DEC47B142B3}"/>
    <cellStyle name="20% - uthevingsfarge 5 5 4 4" xfId="938" xr:uid="{00000000-0005-0000-0000-0000D3000000}"/>
    <cellStyle name="20% - uthevingsfarge 5 5 4 4 2" xfId="2068" xr:uid="{F082C199-FE3E-4218-B0C7-51042D1B6E32}"/>
    <cellStyle name="20% - uthevingsfarge 5 5 4 5" xfId="1417" xr:uid="{B208786D-9D22-4A6D-B233-49D89B7A5B27}"/>
    <cellStyle name="20% - uthevingsfarge 5 5 5" xfId="368" xr:uid="{00000000-0005-0000-0000-0000D4000000}"/>
    <cellStyle name="20% - uthevingsfarge 5 5 5 2" xfId="1043" xr:uid="{00000000-0005-0000-0000-0000D5000000}"/>
    <cellStyle name="20% - uthevingsfarge 5 5 5 2 2" xfId="2173" xr:uid="{C04476F9-3BB3-436A-A5FD-BEACDA63A81E}"/>
    <cellStyle name="20% - uthevingsfarge 5 5 5 3" xfId="1522" xr:uid="{E755000E-DC30-4122-93D0-F5594951AF79}"/>
    <cellStyle name="20% - uthevingsfarge 5 5 6" xfId="601" xr:uid="{00000000-0005-0000-0000-0000D6000000}"/>
    <cellStyle name="20% - uthevingsfarge 5 5 6 2" xfId="1731" xr:uid="{AE881EF1-32D7-440A-8CDC-A1683D878C5C}"/>
    <cellStyle name="20% - uthevingsfarge 5 5 7" xfId="834" xr:uid="{00000000-0005-0000-0000-0000D7000000}"/>
    <cellStyle name="20% - uthevingsfarge 5 5 7 2" xfId="1964" xr:uid="{82F1C508-49CB-4871-8DEE-75DC0A7160FF}"/>
    <cellStyle name="20% - uthevingsfarge 5 5 8" xfId="1312" xr:uid="{FA91B80D-43CD-4F34-83E7-0007A9D1C33C}"/>
    <cellStyle name="20% - uthevingsfarge 5 6" xfId="37" xr:uid="{00000000-0005-0000-0000-0000D8000000}"/>
    <cellStyle name="20% - uthevingsfarge 5 6 2" xfId="38" xr:uid="{00000000-0005-0000-0000-0000D9000000}"/>
    <cellStyle name="20% - uthevingsfarge 5 6 2 2" xfId="240" xr:uid="{00000000-0005-0000-0000-0000DA000000}"/>
    <cellStyle name="20% - uthevingsfarge 5 6 2 2 2" xfId="477" xr:uid="{00000000-0005-0000-0000-0000DB000000}"/>
    <cellStyle name="20% - uthevingsfarge 5 6 2 2 2 2" xfId="1152" xr:uid="{00000000-0005-0000-0000-0000DC000000}"/>
    <cellStyle name="20% - uthevingsfarge 5 6 2 2 2 2 2" xfId="2282" xr:uid="{0C9BA93B-CD02-43DE-8D44-69FB8A41C535}"/>
    <cellStyle name="20% - uthevingsfarge 5 6 2 2 2 3" xfId="1631" xr:uid="{B606EAEC-9E44-4AD6-B728-C8BFAE5B4A31}"/>
    <cellStyle name="20% - uthevingsfarge 5 6 2 2 3" xfId="710" xr:uid="{00000000-0005-0000-0000-0000DD000000}"/>
    <cellStyle name="20% - uthevingsfarge 5 6 2 2 3 2" xfId="1840" xr:uid="{1F88B381-0BDF-4F46-B063-28EF641651C8}"/>
    <cellStyle name="20% - uthevingsfarge 5 6 2 2 4" xfId="943" xr:uid="{00000000-0005-0000-0000-0000DE000000}"/>
    <cellStyle name="20% - uthevingsfarge 5 6 2 2 4 2" xfId="2073" xr:uid="{59655034-EE61-4F3C-9503-123ADD54D0E8}"/>
    <cellStyle name="20% - uthevingsfarge 5 6 2 2 5" xfId="1422" xr:uid="{B7F32113-50E3-496C-A5AA-A6429645DE13}"/>
    <cellStyle name="20% - uthevingsfarge 5 6 2 3" xfId="373" xr:uid="{00000000-0005-0000-0000-0000DF000000}"/>
    <cellStyle name="20% - uthevingsfarge 5 6 2 3 2" xfId="1048" xr:uid="{00000000-0005-0000-0000-0000E0000000}"/>
    <cellStyle name="20% - uthevingsfarge 5 6 2 3 2 2" xfId="2178" xr:uid="{9EAF6323-0ADF-416C-90AC-957DBBE0FB5B}"/>
    <cellStyle name="20% - uthevingsfarge 5 6 2 3 3" xfId="1527" xr:uid="{141C4D4C-E8CC-487E-995D-A222DE2592D7}"/>
    <cellStyle name="20% - uthevingsfarge 5 6 2 4" xfId="606" xr:uid="{00000000-0005-0000-0000-0000E1000000}"/>
    <cellStyle name="20% - uthevingsfarge 5 6 2 4 2" xfId="1736" xr:uid="{0EA031F7-6020-4996-AF78-BA58B121B33D}"/>
    <cellStyle name="20% - uthevingsfarge 5 6 2 5" xfId="839" xr:uid="{00000000-0005-0000-0000-0000E2000000}"/>
    <cellStyle name="20% - uthevingsfarge 5 6 2 5 2" xfId="1969" xr:uid="{C7979A2C-AAD5-4C7A-93AA-8AEE2D17D76B}"/>
    <cellStyle name="20% - uthevingsfarge 5 6 2 6" xfId="1317" xr:uid="{496FC199-78EB-4959-B0D9-7F44AED8606E}"/>
    <cellStyle name="20% - uthevingsfarge 5 6 3" xfId="239" xr:uid="{00000000-0005-0000-0000-0000E3000000}"/>
    <cellStyle name="20% - uthevingsfarge 5 6 3 2" xfId="476" xr:uid="{00000000-0005-0000-0000-0000E4000000}"/>
    <cellStyle name="20% - uthevingsfarge 5 6 3 2 2" xfId="1151" xr:uid="{00000000-0005-0000-0000-0000E5000000}"/>
    <cellStyle name="20% - uthevingsfarge 5 6 3 2 2 2" xfId="2281" xr:uid="{2A259D9F-97F9-451F-9748-ADF1FA1C943C}"/>
    <cellStyle name="20% - uthevingsfarge 5 6 3 2 3" xfId="1630" xr:uid="{0D3B0B87-9814-4529-A6DE-612A669CD488}"/>
    <cellStyle name="20% - uthevingsfarge 5 6 3 3" xfId="709" xr:uid="{00000000-0005-0000-0000-0000E6000000}"/>
    <cellStyle name="20% - uthevingsfarge 5 6 3 3 2" xfId="1839" xr:uid="{36732661-3A63-4FF6-9CF6-241F129D1E88}"/>
    <cellStyle name="20% - uthevingsfarge 5 6 3 4" xfId="942" xr:uid="{00000000-0005-0000-0000-0000E7000000}"/>
    <cellStyle name="20% - uthevingsfarge 5 6 3 4 2" xfId="2072" xr:uid="{2C3B3BDE-A833-4AC2-BC4E-39D2C70AE6E4}"/>
    <cellStyle name="20% - uthevingsfarge 5 6 3 5" xfId="1421" xr:uid="{29E4389C-1530-4877-9B47-9A41F22DE17D}"/>
    <cellStyle name="20% - uthevingsfarge 5 6 4" xfId="372" xr:uid="{00000000-0005-0000-0000-0000E8000000}"/>
    <cellStyle name="20% - uthevingsfarge 5 6 4 2" xfId="1047" xr:uid="{00000000-0005-0000-0000-0000E9000000}"/>
    <cellStyle name="20% - uthevingsfarge 5 6 4 2 2" xfId="2177" xr:uid="{898AC37F-F045-41D0-913E-1CBC294D59AE}"/>
    <cellStyle name="20% - uthevingsfarge 5 6 4 3" xfId="1526" xr:uid="{99A2CF1D-AC8C-4EC2-8881-D30E5F347E2E}"/>
    <cellStyle name="20% - uthevingsfarge 5 6 5" xfId="605" xr:uid="{00000000-0005-0000-0000-0000EA000000}"/>
    <cellStyle name="20% - uthevingsfarge 5 6 5 2" xfId="1735" xr:uid="{04311185-ACF7-421A-8AC3-593FD7CAA49B}"/>
    <cellStyle name="20% - uthevingsfarge 5 6 6" xfId="838" xr:uid="{00000000-0005-0000-0000-0000EB000000}"/>
    <cellStyle name="20% - uthevingsfarge 5 6 6 2" xfId="1968" xr:uid="{BEB2E176-1FE2-40F6-8B3D-5EC29AAC808F}"/>
    <cellStyle name="20% - uthevingsfarge 5 6 7" xfId="1316" xr:uid="{354ED27F-A42C-4459-8C2A-DA1CFE262276}"/>
    <cellStyle name="20% - uthevingsfarge 5 7" xfId="39" xr:uid="{00000000-0005-0000-0000-0000EC000000}"/>
    <cellStyle name="20% - uthevingsfarge 5 7 2" xfId="241" xr:uid="{00000000-0005-0000-0000-0000ED000000}"/>
    <cellStyle name="20% - uthevingsfarge 5 7 2 2" xfId="478" xr:uid="{00000000-0005-0000-0000-0000EE000000}"/>
    <cellStyle name="20% - uthevingsfarge 5 7 2 2 2" xfId="1153" xr:uid="{00000000-0005-0000-0000-0000EF000000}"/>
    <cellStyle name="20% - uthevingsfarge 5 7 2 2 2 2" xfId="2283" xr:uid="{203A0C23-0EE3-4CE0-82AE-4A06CEDB1A00}"/>
    <cellStyle name="20% - uthevingsfarge 5 7 2 2 3" xfId="1632" xr:uid="{34C29ED8-FBA3-4CF6-8C09-F6513BCF57C7}"/>
    <cellStyle name="20% - uthevingsfarge 5 7 2 3" xfId="711" xr:uid="{00000000-0005-0000-0000-0000F0000000}"/>
    <cellStyle name="20% - uthevingsfarge 5 7 2 3 2" xfId="1841" xr:uid="{40B90C79-152E-4935-9124-19B79CC59484}"/>
    <cellStyle name="20% - uthevingsfarge 5 7 2 4" xfId="944" xr:uid="{00000000-0005-0000-0000-0000F1000000}"/>
    <cellStyle name="20% - uthevingsfarge 5 7 2 4 2" xfId="2074" xr:uid="{5C4C7FC2-47D3-4D36-B1FB-7634731FC601}"/>
    <cellStyle name="20% - uthevingsfarge 5 7 2 5" xfId="1423" xr:uid="{D975353D-8274-41F4-983B-E81718C80964}"/>
    <cellStyle name="20% - uthevingsfarge 5 7 3" xfId="374" xr:uid="{00000000-0005-0000-0000-0000F2000000}"/>
    <cellStyle name="20% - uthevingsfarge 5 7 3 2" xfId="1049" xr:uid="{00000000-0005-0000-0000-0000F3000000}"/>
    <cellStyle name="20% - uthevingsfarge 5 7 3 2 2" xfId="2179" xr:uid="{610D7C7A-C3B3-4A20-8C6D-8063534E7CD1}"/>
    <cellStyle name="20% - uthevingsfarge 5 7 3 3" xfId="1528" xr:uid="{23995230-AE13-4062-BC9A-E81EE46407CA}"/>
    <cellStyle name="20% - uthevingsfarge 5 7 4" xfId="607" xr:uid="{00000000-0005-0000-0000-0000F4000000}"/>
    <cellStyle name="20% - uthevingsfarge 5 7 4 2" xfId="1737" xr:uid="{00C2A361-B032-4038-B40D-3AE8B4C4248C}"/>
    <cellStyle name="20% - uthevingsfarge 5 7 5" xfId="840" xr:uid="{00000000-0005-0000-0000-0000F5000000}"/>
    <cellStyle name="20% - uthevingsfarge 5 7 5 2" xfId="1970" xr:uid="{1288CA02-ABD9-4631-AA5E-7EE276D807A2}"/>
    <cellStyle name="20% - uthevingsfarge 5 7 6" xfId="1318" xr:uid="{FC2489A6-C2E0-4CB1-9F24-2C3A3B98A4E7}"/>
    <cellStyle name="20% - uthevingsfarge 5 8" xfId="199" xr:uid="{00000000-0005-0000-0000-0000F6000000}"/>
    <cellStyle name="20% - uthevingsfarge 5 8 2" xfId="336" xr:uid="{00000000-0005-0000-0000-0000F7000000}"/>
    <cellStyle name="20% - uthevingsfarge 5 8 2 2" xfId="557" xr:uid="{00000000-0005-0000-0000-0000F8000000}"/>
    <cellStyle name="20% - uthevingsfarge 5 8 2 2 2" xfId="1232" xr:uid="{00000000-0005-0000-0000-0000F9000000}"/>
    <cellStyle name="20% - uthevingsfarge 5 8 2 2 2 2" xfId="2362" xr:uid="{1DCA6458-F9E5-415E-BBDA-95906A5A9809}"/>
    <cellStyle name="20% - uthevingsfarge 5 8 2 2 3" xfId="1699" xr:uid="{E41B55F5-C20B-4763-AE74-3CE73C47E06F}"/>
    <cellStyle name="20% - uthevingsfarge 5 8 2 3" xfId="790" xr:uid="{00000000-0005-0000-0000-0000FA000000}"/>
    <cellStyle name="20% - uthevingsfarge 5 8 2 3 2" xfId="1920" xr:uid="{94C1E9F6-C1BF-4E8F-A943-C08FFA267534}"/>
    <cellStyle name="20% - uthevingsfarge 5 8 2 4" xfId="1011" xr:uid="{00000000-0005-0000-0000-0000FB000000}"/>
    <cellStyle name="20% - uthevingsfarge 5 8 2 4 2" xfId="2141" xr:uid="{5CC44795-3A31-4A98-B97A-A873EB37C1BE}"/>
    <cellStyle name="20% - uthevingsfarge 5 8 2 5" xfId="1490" xr:uid="{1C44CA57-21D9-4345-91DA-2E916F9FC450}"/>
    <cellStyle name="20% - uthevingsfarge 5 8 3" xfId="441" xr:uid="{00000000-0005-0000-0000-0000FC000000}"/>
    <cellStyle name="20% - uthevingsfarge 5 8 3 2" xfId="1116" xr:uid="{00000000-0005-0000-0000-0000FD000000}"/>
    <cellStyle name="20% - uthevingsfarge 5 8 3 2 2" xfId="2246" xr:uid="{9C2CA1B2-54C9-4CD5-AD5F-7C69F9B2474F}"/>
    <cellStyle name="20% - uthevingsfarge 5 8 3 3" xfId="1595" xr:uid="{386DF67C-0BF6-4870-8CBB-B17EFD311F8D}"/>
    <cellStyle name="20% - uthevingsfarge 5 8 3 4" xfId="2405" xr:uid="{AB5035AA-ACDA-4FFF-BA0F-1699C7B5B224}"/>
    <cellStyle name="20% - uthevingsfarge 5 8 4" xfId="674" xr:uid="{00000000-0005-0000-0000-0000FE000000}"/>
    <cellStyle name="20% - uthevingsfarge 5 8 4 2" xfId="1804" xr:uid="{6AA80F49-66F0-422F-B58D-42B79FA48F77}"/>
    <cellStyle name="20% - uthevingsfarge 5 8 5" xfId="907" xr:uid="{00000000-0005-0000-0000-0000FF000000}"/>
    <cellStyle name="20% - uthevingsfarge 5 8 5 2" xfId="2037" xr:uid="{0DBCC39E-B96E-4D28-AA2C-9BF53DAD442B}"/>
    <cellStyle name="20% - uthevingsfarge 5 8 6" xfId="1385" xr:uid="{D21D7E31-0431-48F6-9706-093B25EC57B1}"/>
    <cellStyle name="20% - uthevingsfarge 5 8 7" xfId="2402" xr:uid="{53EE666F-40AC-455B-BEEE-7825EC931CC1}"/>
    <cellStyle name="20% - uthevingsfarge 5 9" xfId="215" xr:uid="{00000000-0005-0000-0000-000000010000}"/>
    <cellStyle name="20% - uthevingsfarge 5 9 2" xfId="349" xr:uid="{00000000-0005-0000-0000-000001010000}"/>
    <cellStyle name="20% - uthevingsfarge 5 9 2 2" xfId="570" xr:uid="{00000000-0005-0000-0000-000002010000}"/>
    <cellStyle name="20% - uthevingsfarge 5 9 2 2 2" xfId="1245" xr:uid="{00000000-0005-0000-0000-000003010000}"/>
    <cellStyle name="20% - uthevingsfarge 5 9 2 2 2 2" xfId="2375" xr:uid="{23406B20-534C-42BA-93CC-F45A42398D78}"/>
    <cellStyle name="20% - uthevingsfarge 5 9 2 2 3" xfId="1712" xr:uid="{E4AE5D60-A0FF-4957-A32D-2F351E1DEA5D}"/>
    <cellStyle name="20% - uthevingsfarge 5 9 2 3" xfId="803" xr:uid="{00000000-0005-0000-0000-000004010000}"/>
    <cellStyle name="20% - uthevingsfarge 5 9 2 3 2" xfId="1933" xr:uid="{0DD8858A-ADFC-475A-8E78-69DA0494D9A6}"/>
    <cellStyle name="20% - uthevingsfarge 5 9 2 4" xfId="1024" xr:uid="{00000000-0005-0000-0000-000005010000}"/>
    <cellStyle name="20% - uthevingsfarge 5 9 2 4 2" xfId="2154" xr:uid="{C5227942-9AE3-4603-9FEE-83D7BFB50CAB}"/>
    <cellStyle name="20% - uthevingsfarge 5 9 2 5" xfId="1503" xr:uid="{3B4E949F-BF3E-4D57-AAFC-7A7E55E177DD}"/>
    <cellStyle name="20% - uthevingsfarge 5 9 3" xfId="453" xr:uid="{00000000-0005-0000-0000-000006010000}"/>
    <cellStyle name="20% - uthevingsfarge 5 9 3 2" xfId="1128" xr:uid="{00000000-0005-0000-0000-000007010000}"/>
    <cellStyle name="20% - uthevingsfarge 5 9 3 2 2" xfId="2258" xr:uid="{D8FC1C7D-9551-44C1-AB11-9DA0FFE7DA35}"/>
    <cellStyle name="20% - uthevingsfarge 5 9 3 3" xfId="1607" xr:uid="{C2FA9E54-42CE-47C4-A5DE-218EBE8DBC65}"/>
    <cellStyle name="20% - uthevingsfarge 5 9 4" xfId="686" xr:uid="{00000000-0005-0000-0000-000008010000}"/>
    <cellStyle name="20% - uthevingsfarge 5 9 4 2" xfId="1816" xr:uid="{68857C41-65CB-41EB-B96E-78DF4B7886A5}"/>
    <cellStyle name="20% - uthevingsfarge 5 9 5" xfId="919" xr:uid="{00000000-0005-0000-0000-000009010000}"/>
    <cellStyle name="20% - uthevingsfarge 5 9 5 2" xfId="2049" xr:uid="{F4FB4F3F-1263-40DD-87E7-F5E79390A606}"/>
    <cellStyle name="20% - uthevingsfarge 5 9 6" xfId="1398" xr:uid="{4A5BB4E4-48E5-498F-862A-B4A3021BD240}"/>
    <cellStyle name="20% - uthevingsfarge 6 2" xfId="40" xr:uid="{00000000-0005-0000-0000-00000A010000}"/>
    <cellStyle name="40% - Accent1" xfId="41" xr:uid="{00000000-0005-0000-0000-00000B010000}"/>
    <cellStyle name="40% - Accent2" xfId="42" xr:uid="{00000000-0005-0000-0000-00000C010000}"/>
    <cellStyle name="40% - Accent3" xfId="43" xr:uid="{00000000-0005-0000-0000-00000D010000}"/>
    <cellStyle name="40% - Accent4" xfId="44" xr:uid="{00000000-0005-0000-0000-00000E010000}"/>
    <cellStyle name="40% - Accent5" xfId="45" xr:uid="{00000000-0005-0000-0000-00000F010000}"/>
    <cellStyle name="40% - Accent6" xfId="46" xr:uid="{00000000-0005-0000-0000-000010010000}"/>
    <cellStyle name="40% - uthevingsfarge 1 2" xfId="47" xr:uid="{00000000-0005-0000-0000-000011010000}"/>
    <cellStyle name="40% - uthevingsfarge 2 2" xfId="48" xr:uid="{00000000-0005-0000-0000-000012010000}"/>
    <cellStyle name="40% - uthevingsfarge 3 2" xfId="49" xr:uid="{00000000-0005-0000-0000-000013010000}"/>
    <cellStyle name="40% - uthevingsfarge 4 2" xfId="50" xr:uid="{00000000-0005-0000-0000-000014010000}"/>
    <cellStyle name="40% - uthevingsfarge 5 2" xfId="51" xr:uid="{00000000-0005-0000-0000-000015010000}"/>
    <cellStyle name="40% - uthevingsfarge 5 2 2" xfId="52" xr:uid="{00000000-0005-0000-0000-000016010000}"/>
    <cellStyle name="40% - uthevingsfarge 5 2 2 2" xfId="53" xr:uid="{00000000-0005-0000-0000-000017010000}"/>
    <cellStyle name="40% - uthevingsfarge 5 2 2 2 2" xfId="54" xr:uid="{00000000-0005-0000-0000-000018010000}"/>
    <cellStyle name="40% - uthevingsfarge 5 2 2 2 2 2" xfId="245" xr:uid="{00000000-0005-0000-0000-000019010000}"/>
    <cellStyle name="40% - uthevingsfarge 5 2 2 2 2 2 2" xfId="482" xr:uid="{00000000-0005-0000-0000-00001A010000}"/>
    <cellStyle name="40% - uthevingsfarge 5 2 2 2 2 2 2 2" xfId="1157" xr:uid="{00000000-0005-0000-0000-00001B010000}"/>
    <cellStyle name="40% - uthevingsfarge 5 2 2 2 2 2 2 2 2" xfId="2287" xr:uid="{C2FDDCA9-947A-48AD-9297-3329449B9839}"/>
    <cellStyle name="40% - uthevingsfarge 5 2 2 2 2 2 2 3" xfId="1636" xr:uid="{4C360428-DC2F-4A43-8F5C-CDE553A23B45}"/>
    <cellStyle name="40% - uthevingsfarge 5 2 2 2 2 2 3" xfId="715" xr:uid="{00000000-0005-0000-0000-00001C010000}"/>
    <cellStyle name="40% - uthevingsfarge 5 2 2 2 2 2 3 2" xfId="1845" xr:uid="{721C6613-2DC0-4808-A63A-E32FE32F2FED}"/>
    <cellStyle name="40% - uthevingsfarge 5 2 2 2 2 2 4" xfId="948" xr:uid="{00000000-0005-0000-0000-00001D010000}"/>
    <cellStyle name="40% - uthevingsfarge 5 2 2 2 2 2 4 2" xfId="2078" xr:uid="{81A3C4EA-835B-41CD-8E49-13D1ADE19F00}"/>
    <cellStyle name="40% - uthevingsfarge 5 2 2 2 2 2 5" xfId="1427" xr:uid="{48D34F97-D373-4FDD-A414-C10260B12F40}"/>
    <cellStyle name="40% - uthevingsfarge 5 2 2 2 2 3" xfId="378" xr:uid="{00000000-0005-0000-0000-00001E010000}"/>
    <cellStyle name="40% - uthevingsfarge 5 2 2 2 2 3 2" xfId="1053" xr:uid="{00000000-0005-0000-0000-00001F010000}"/>
    <cellStyle name="40% - uthevingsfarge 5 2 2 2 2 3 2 2" xfId="2183" xr:uid="{EE539B15-7E1B-435D-AC81-04A013777D96}"/>
    <cellStyle name="40% - uthevingsfarge 5 2 2 2 2 3 3" xfId="1532" xr:uid="{CB8E49FA-364D-4A19-AEF5-207F93A562B2}"/>
    <cellStyle name="40% - uthevingsfarge 5 2 2 2 2 4" xfId="611" xr:uid="{00000000-0005-0000-0000-000020010000}"/>
    <cellStyle name="40% - uthevingsfarge 5 2 2 2 2 4 2" xfId="1741" xr:uid="{34CEEFDA-2FF1-459D-82B9-26526CEA837F}"/>
    <cellStyle name="40% - uthevingsfarge 5 2 2 2 2 5" xfId="844" xr:uid="{00000000-0005-0000-0000-000021010000}"/>
    <cellStyle name="40% - uthevingsfarge 5 2 2 2 2 5 2" xfId="1974" xr:uid="{072A4E75-6CEC-4319-A832-8A2F4DD1FB3E}"/>
    <cellStyle name="40% - uthevingsfarge 5 2 2 2 2 6" xfId="1322" xr:uid="{53DBB51A-657D-4A91-AA37-011F1E9AD761}"/>
    <cellStyle name="40% - uthevingsfarge 5 2 2 2 3" xfId="244" xr:uid="{00000000-0005-0000-0000-000022010000}"/>
    <cellStyle name="40% - uthevingsfarge 5 2 2 2 3 2" xfId="481" xr:uid="{00000000-0005-0000-0000-000023010000}"/>
    <cellStyle name="40% - uthevingsfarge 5 2 2 2 3 2 2" xfId="1156" xr:uid="{00000000-0005-0000-0000-000024010000}"/>
    <cellStyle name="40% - uthevingsfarge 5 2 2 2 3 2 2 2" xfId="2286" xr:uid="{FC4C805A-4CEF-429F-8506-90B034F0C2B5}"/>
    <cellStyle name="40% - uthevingsfarge 5 2 2 2 3 2 3" xfId="1635" xr:uid="{7BF0BEFF-BDF2-4F7F-B0B7-4911C672AFD8}"/>
    <cellStyle name="40% - uthevingsfarge 5 2 2 2 3 3" xfId="714" xr:uid="{00000000-0005-0000-0000-000025010000}"/>
    <cellStyle name="40% - uthevingsfarge 5 2 2 2 3 3 2" xfId="1844" xr:uid="{16E3C0EE-0E38-436C-AE96-F9B68CC81A83}"/>
    <cellStyle name="40% - uthevingsfarge 5 2 2 2 3 4" xfId="947" xr:uid="{00000000-0005-0000-0000-000026010000}"/>
    <cellStyle name="40% - uthevingsfarge 5 2 2 2 3 4 2" xfId="2077" xr:uid="{A8025E28-067D-4715-8AC4-2A0BF13B455A}"/>
    <cellStyle name="40% - uthevingsfarge 5 2 2 2 3 5" xfId="1426" xr:uid="{4CD24D67-7796-4F56-B29D-8C8F675D3867}"/>
    <cellStyle name="40% - uthevingsfarge 5 2 2 2 4" xfId="377" xr:uid="{00000000-0005-0000-0000-000027010000}"/>
    <cellStyle name="40% - uthevingsfarge 5 2 2 2 4 2" xfId="1052" xr:uid="{00000000-0005-0000-0000-000028010000}"/>
    <cellStyle name="40% - uthevingsfarge 5 2 2 2 4 2 2" xfId="2182" xr:uid="{F651D602-A2A1-4368-BA03-B114CD486B54}"/>
    <cellStyle name="40% - uthevingsfarge 5 2 2 2 4 3" xfId="1531" xr:uid="{221BA4F4-DEED-4D7D-B516-2C2E3AF3CD27}"/>
    <cellStyle name="40% - uthevingsfarge 5 2 2 2 5" xfId="610" xr:uid="{00000000-0005-0000-0000-000029010000}"/>
    <cellStyle name="40% - uthevingsfarge 5 2 2 2 5 2" xfId="1740" xr:uid="{217B952F-4375-44F0-8BE7-B86F637C3C23}"/>
    <cellStyle name="40% - uthevingsfarge 5 2 2 2 6" xfId="843" xr:uid="{00000000-0005-0000-0000-00002A010000}"/>
    <cellStyle name="40% - uthevingsfarge 5 2 2 2 6 2" xfId="1973" xr:uid="{3D459CA7-10C5-4794-BA2B-369B792754C0}"/>
    <cellStyle name="40% - uthevingsfarge 5 2 2 2 7" xfId="1321" xr:uid="{D7466AAA-0AA3-4CB5-9640-586A9859A966}"/>
    <cellStyle name="40% - uthevingsfarge 5 2 2 3" xfId="55" xr:uid="{00000000-0005-0000-0000-00002B010000}"/>
    <cellStyle name="40% - uthevingsfarge 5 2 2 3 2" xfId="246" xr:uid="{00000000-0005-0000-0000-00002C010000}"/>
    <cellStyle name="40% - uthevingsfarge 5 2 2 3 2 2" xfId="483" xr:uid="{00000000-0005-0000-0000-00002D010000}"/>
    <cellStyle name="40% - uthevingsfarge 5 2 2 3 2 2 2" xfId="1158" xr:uid="{00000000-0005-0000-0000-00002E010000}"/>
    <cellStyle name="40% - uthevingsfarge 5 2 2 3 2 2 2 2" xfId="2288" xr:uid="{A92DA2FA-F381-4ADC-8720-67B9E7D877B1}"/>
    <cellStyle name="40% - uthevingsfarge 5 2 2 3 2 2 3" xfId="1637" xr:uid="{CFB3BC83-7BF8-485E-8DBD-F0CB2199FD19}"/>
    <cellStyle name="40% - uthevingsfarge 5 2 2 3 2 3" xfId="716" xr:uid="{00000000-0005-0000-0000-00002F010000}"/>
    <cellStyle name="40% - uthevingsfarge 5 2 2 3 2 3 2" xfId="1846" xr:uid="{16C96453-38CB-4F7A-8FAE-0C8AF8A7B71E}"/>
    <cellStyle name="40% - uthevingsfarge 5 2 2 3 2 4" xfId="949" xr:uid="{00000000-0005-0000-0000-000030010000}"/>
    <cellStyle name="40% - uthevingsfarge 5 2 2 3 2 4 2" xfId="2079" xr:uid="{C405743E-30E1-41AF-85E3-7B53267682FF}"/>
    <cellStyle name="40% - uthevingsfarge 5 2 2 3 2 5" xfId="1428" xr:uid="{726719CB-9510-46EB-880C-A206A143B8CA}"/>
    <cellStyle name="40% - uthevingsfarge 5 2 2 3 3" xfId="379" xr:uid="{00000000-0005-0000-0000-000031010000}"/>
    <cellStyle name="40% - uthevingsfarge 5 2 2 3 3 2" xfId="1054" xr:uid="{00000000-0005-0000-0000-000032010000}"/>
    <cellStyle name="40% - uthevingsfarge 5 2 2 3 3 2 2" xfId="2184" xr:uid="{A24BF506-76BE-469A-B06B-1CE4FA29C050}"/>
    <cellStyle name="40% - uthevingsfarge 5 2 2 3 3 3" xfId="1533" xr:uid="{80C815B6-60E4-4332-8106-933B423AE4CB}"/>
    <cellStyle name="40% - uthevingsfarge 5 2 2 3 4" xfId="612" xr:uid="{00000000-0005-0000-0000-000033010000}"/>
    <cellStyle name="40% - uthevingsfarge 5 2 2 3 4 2" xfId="1742" xr:uid="{E2A7CA85-5F51-439D-ACB3-EBF9C6C440CA}"/>
    <cellStyle name="40% - uthevingsfarge 5 2 2 3 5" xfId="845" xr:uid="{00000000-0005-0000-0000-000034010000}"/>
    <cellStyle name="40% - uthevingsfarge 5 2 2 3 5 2" xfId="1975" xr:uid="{3E6A8EF6-FBB9-4BFD-A430-B4EEF7579DFE}"/>
    <cellStyle name="40% - uthevingsfarge 5 2 2 3 6" xfId="1323" xr:uid="{B9368770-6F96-4584-826E-23CFC5BB4554}"/>
    <cellStyle name="40% - uthevingsfarge 5 2 2 4" xfId="243" xr:uid="{00000000-0005-0000-0000-000035010000}"/>
    <cellStyle name="40% - uthevingsfarge 5 2 2 4 2" xfId="480" xr:uid="{00000000-0005-0000-0000-000036010000}"/>
    <cellStyle name="40% - uthevingsfarge 5 2 2 4 2 2" xfId="1155" xr:uid="{00000000-0005-0000-0000-000037010000}"/>
    <cellStyle name="40% - uthevingsfarge 5 2 2 4 2 2 2" xfId="2285" xr:uid="{91C54617-7B28-4BA0-BA7B-6007C0E3EA90}"/>
    <cellStyle name="40% - uthevingsfarge 5 2 2 4 2 3" xfId="1634" xr:uid="{525AE876-1D74-458D-A64A-0ADBD78BD9C7}"/>
    <cellStyle name="40% - uthevingsfarge 5 2 2 4 3" xfId="713" xr:uid="{00000000-0005-0000-0000-000038010000}"/>
    <cellStyle name="40% - uthevingsfarge 5 2 2 4 3 2" xfId="1843" xr:uid="{6BE28309-03DA-4271-93E6-1B2C0896956E}"/>
    <cellStyle name="40% - uthevingsfarge 5 2 2 4 4" xfId="946" xr:uid="{00000000-0005-0000-0000-000039010000}"/>
    <cellStyle name="40% - uthevingsfarge 5 2 2 4 4 2" xfId="2076" xr:uid="{9923D91C-8876-46C3-8212-FCB70AA08E3C}"/>
    <cellStyle name="40% - uthevingsfarge 5 2 2 4 5" xfId="1425" xr:uid="{9907DA18-ED9A-4411-BF11-B145E04F81B0}"/>
    <cellStyle name="40% - uthevingsfarge 5 2 2 5" xfId="376" xr:uid="{00000000-0005-0000-0000-00003A010000}"/>
    <cellStyle name="40% - uthevingsfarge 5 2 2 5 2" xfId="1051" xr:uid="{00000000-0005-0000-0000-00003B010000}"/>
    <cellStyle name="40% - uthevingsfarge 5 2 2 5 2 2" xfId="2181" xr:uid="{0148D240-92AE-4140-866A-0C046B302B18}"/>
    <cellStyle name="40% - uthevingsfarge 5 2 2 5 3" xfId="1530" xr:uid="{5E384858-5236-431E-AA35-D3C774EE3151}"/>
    <cellStyle name="40% - uthevingsfarge 5 2 2 6" xfId="609" xr:uid="{00000000-0005-0000-0000-00003C010000}"/>
    <cellStyle name="40% - uthevingsfarge 5 2 2 6 2" xfId="1739" xr:uid="{EC0CE15E-3A87-4680-BFAD-849C54B9FB2E}"/>
    <cellStyle name="40% - uthevingsfarge 5 2 2 7" xfId="842" xr:uid="{00000000-0005-0000-0000-00003D010000}"/>
    <cellStyle name="40% - uthevingsfarge 5 2 2 7 2" xfId="1972" xr:uid="{03C726B7-C4F3-4BC4-8F56-B04B1F8BB1DB}"/>
    <cellStyle name="40% - uthevingsfarge 5 2 2 8" xfId="1320" xr:uid="{C3231D5F-699E-4BF7-AC9C-5CA5B71C52FD}"/>
    <cellStyle name="40% - uthevingsfarge 5 2 3" xfId="56" xr:uid="{00000000-0005-0000-0000-00003E010000}"/>
    <cellStyle name="40% - uthevingsfarge 5 2 3 2" xfId="57" xr:uid="{00000000-0005-0000-0000-00003F010000}"/>
    <cellStyle name="40% - uthevingsfarge 5 2 3 2 2" xfId="248" xr:uid="{00000000-0005-0000-0000-000040010000}"/>
    <cellStyle name="40% - uthevingsfarge 5 2 3 2 2 2" xfId="485" xr:uid="{00000000-0005-0000-0000-000041010000}"/>
    <cellStyle name="40% - uthevingsfarge 5 2 3 2 2 2 2" xfId="1160" xr:uid="{00000000-0005-0000-0000-000042010000}"/>
    <cellStyle name="40% - uthevingsfarge 5 2 3 2 2 2 2 2" xfId="2290" xr:uid="{24CFF4C2-00C2-4288-912B-7354CCF112CD}"/>
    <cellStyle name="40% - uthevingsfarge 5 2 3 2 2 2 3" xfId="1639" xr:uid="{E85ABA0A-A962-406D-955D-4078299BA6E8}"/>
    <cellStyle name="40% - uthevingsfarge 5 2 3 2 2 3" xfId="718" xr:uid="{00000000-0005-0000-0000-000043010000}"/>
    <cellStyle name="40% - uthevingsfarge 5 2 3 2 2 3 2" xfId="1848" xr:uid="{A601AB5E-321E-4590-B8B1-DA8949D67056}"/>
    <cellStyle name="40% - uthevingsfarge 5 2 3 2 2 4" xfId="951" xr:uid="{00000000-0005-0000-0000-000044010000}"/>
    <cellStyle name="40% - uthevingsfarge 5 2 3 2 2 4 2" xfId="2081" xr:uid="{9A9196C6-E8BB-4BA8-90FC-0853426A3A64}"/>
    <cellStyle name="40% - uthevingsfarge 5 2 3 2 2 5" xfId="1430" xr:uid="{7D356F6D-C44E-4B2B-8C5B-4D0F078E16CB}"/>
    <cellStyle name="40% - uthevingsfarge 5 2 3 2 3" xfId="381" xr:uid="{00000000-0005-0000-0000-000045010000}"/>
    <cellStyle name="40% - uthevingsfarge 5 2 3 2 3 2" xfId="1056" xr:uid="{00000000-0005-0000-0000-000046010000}"/>
    <cellStyle name="40% - uthevingsfarge 5 2 3 2 3 2 2" xfId="2186" xr:uid="{32BE2EE1-8D02-42DD-8CE3-C2B56B0173DF}"/>
    <cellStyle name="40% - uthevingsfarge 5 2 3 2 3 3" xfId="1535" xr:uid="{7BDD6462-C6AA-4EC5-8470-1B5CDA389F52}"/>
    <cellStyle name="40% - uthevingsfarge 5 2 3 2 4" xfId="614" xr:uid="{00000000-0005-0000-0000-000047010000}"/>
    <cellStyle name="40% - uthevingsfarge 5 2 3 2 4 2" xfId="1744" xr:uid="{8AC30D4C-8497-4EE3-AAA1-A1D73DC41EC6}"/>
    <cellStyle name="40% - uthevingsfarge 5 2 3 2 5" xfId="847" xr:uid="{00000000-0005-0000-0000-000048010000}"/>
    <cellStyle name="40% - uthevingsfarge 5 2 3 2 5 2" xfId="1977" xr:uid="{A571DF60-07B5-435E-B101-728FFEC5DB95}"/>
    <cellStyle name="40% - uthevingsfarge 5 2 3 2 6" xfId="1325" xr:uid="{E8F20BEB-A89C-4BBB-A87C-331602862B80}"/>
    <cellStyle name="40% - uthevingsfarge 5 2 3 3" xfId="247" xr:uid="{00000000-0005-0000-0000-000049010000}"/>
    <cellStyle name="40% - uthevingsfarge 5 2 3 3 2" xfId="484" xr:uid="{00000000-0005-0000-0000-00004A010000}"/>
    <cellStyle name="40% - uthevingsfarge 5 2 3 3 2 2" xfId="1159" xr:uid="{00000000-0005-0000-0000-00004B010000}"/>
    <cellStyle name="40% - uthevingsfarge 5 2 3 3 2 2 2" xfId="2289" xr:uid="{12A65B81-3EC1-4D2B-B192-92770D72E611}"/>
    <cellStyle name="40% - uthevingsfarge 5 2 3 3 2 3" xfId="1638" xr:uid="{22085B1B-D0E7-40FB-9AC9-AE900B7BE350}"/>
    <cellStyle name="40% - uthevingsfarge 5 2 3 3 3" xfId="717" xr:uid="{00000000-0005-0000-0000-00004C010000}"/>
    <cellStyle name="40% - uthevingsfarge 5 2 3 3 3 2" xfId="1847" xr:uid="{550B5458-C628-42C1-B0E9-A22651573B0E}"/>
    <cellStyle name="40% - uthevingsfarge 5 2 3 3 4" xfId="950" xr:uid="{00000000-0005-0000-0000-00004D010000}"/>
    <cellStyle name="40% - uthevingsfarge 5 2 3 3 4 2" xfId="2080" xr:uid="{E9807C3C-22F0-41F9-A667-51D5A9792866}"/>
    <cellStyle name="40% - uthevingsfarge 5 2 3 3 5" xfId="1429" xr:uid="{3243E216-3C34-466E-AA80-A0336C6E09FA}"/>
    <cellStyle name="40% - uthevingsfarge 5 2 3 4" xfId="380" xr:uid="{00000000-0005-0000-0000-00004E010000}"/>
    <cellStyle name="40% - uthevingsfarge 5 2 3 4 2" xfId="1055" xr:uid="{00000000-0005-0000-0000-00004F010000}"/>
    <cellStyle name="40% - uthevingsfarge 5 2 3 4 2 2" xfId="2185" xr:uid="{88E93717-1EFF-4EE3-9456-3F6C8662A142}"/>
    <cellStyle name="40% - uthevingsfarge 5 2 3 4 3" xfId="1534" xr:uid="{F130D4B1-274C-4311-A454-A3AA4D864346}"/>
    <cellStyle name="40% - uthevingsfarge 5 2 3 5" xfId="613" xr:uid="{00000000-0005-0000-0000-000050010000}"/>
    <cellStyle name="40% - uthevingsfarge 5 2 3 5 2" xfId="1743" xr:uid="{FC416968-7313-403F-BA31-C300BFA9B81F}"/>
    <cellStyle name="40% - uthevingsfarge 5 2 3 6" xfId="846" xr:uid="{00000000-0005-0000-0000-000051010000}"/>
    <cellStyle name="40% - uthevingsfarge 5 2 3 6 2" xfId="1976" xr:uid="{4B71AFEF-6259-45D0-A9C7-ADDDEEF3449C}"/>
    <cellStyle name="40% - uthevingsfarge 5 2 3 7" xfId="1324" xr:uid="{77F57C46-924B-4235-923C-65BD8D802ED4}"/>
    <cellStyle name="40% - uthevingsfarge 5 2 4" xfId="58" xr:uid="{00000000-0005-0000-0000-000052010000}"/>
    <cellStyle name="40% - uthevingsfarge 5 2 4 2" xfId="249" xr:uid="{00000000-0005-0000-0000-000053010000}"/>
    <cellStyle name="40% - uthevingsfarge 5 2 4 2 2" xfId="486" xr:uid="{00000000-0005-0000-0000-000054010000}"/>
    <cellStyle name="40% - uthevingsfarge 5 2 4 2 2 2" xfId="1161" xr:uid="{00000000-0005-0000-0000-000055010000}"/>
    <cellStyle name="40% - uthevingsfarge 5 2 4 2 2 2 2" xfId="2291" xr:uid="{F1982D74-FAD0-4735-9B61-59DB3252C89F}"/>
    <cellStyle name="40% - uthevingsfarge 5 2 4 2 2 3" xfId="1640" xr:uid="{FDEDCDAC-E671-4A8E-8EF7-621595EB8259}"/>
    <cellStyle name="40% - uthevingsfarge 5 2 4 2 3" xfId="719" xr:uid="{00000000-0005-0000-0000-000056010000}"/>
    <cellStyle name="40% - uthevingsfarge 5 2 4 2 3 2" xfId="1849" xr:uid="{1A6B1BE8-6F82-4F59-89FF-1D20884CBBF7}"/>
    <cellStyle name="40% - uthevingsfarge 5 2 4 2 4" xfId="952" xr:uid="{00000000-0005-0000-0000-000057010000}"/>
    <cellStyle name="40% - uthevingsfarge 5 2 4 2 4 2" xfId="2082" xr:uid="{266672E2-4C7C-4890-A714-7DFB63F2EB95}"/>
    <cellStyle name="40% - uthevingsfarge 5 2 4 2 5" xfId="1431" xr:uid="{9BA83A5E-F547-4F39-8843-700833B6FF9D}"/>
    <cellStyle name="40% - uthevingsfarge 5 2 4 3" xfId="382" xr:uid="{00000000-0005-0000-0000-000058010000}"/>
    <cellStyle name="40% - uthevingsfarge 5 2 4 3 2" xfId="1057" xr:uid="{00000000-0005-0000-0000-000059010000}"/>
    <cellStyle name="40% - uthevingsfarge 5 2 4 3 2 2" xfId="2187" xr:uid="{FEB6EB2E-14F5-472A-8E91-FF8E32ED3A72}"/>
    <cellStyle name="40% - uthevingsfarge 5 2 4 3 3" xfId="1536" xr:uid="{B748DFF0-43C6-4EE5-A5BD-5708A1D05675}"/>
    <cellStyle name="40% - uthevingsfarge 5 2 4 4" xfId="615" xr:uid="{00000000-0005-0000-0000-00005A010000}"/>
    <cellStyle name="40% - uthevingsfarge 5 2 4 4 2" xfId="1745" xr:uid="{03966BC0-CA04-4E91-B6C4-9B0D4909711D}"/>
    <cellStyle name="40% - uthevingsfarge 5 2 4 5" xfId="848" xr:uid="{00000000-0005-0000-0000-00005B010000}"/>
    <cellStyle name="40% - uthevingsfarge 5 2 4 5 2" xfId="1978" xr:uid="{DF0DEF8F-CCCD-4EEE-8A61-DCB3F1155B11}"/>
    <cellStyle name="40% - uthevingsfarge 5 2 4 6" xfId="1326" xr:uid="{39E42847-0374-4A4E-959A-611355B29526}"/>
    <cellStyle name="40% - uthevingsfarge 5 2 5" xfId="242" xr:uid="{00000000-0005-0000-0000-00005C010000}"/>
    <cellStyle name="40% - uthevingsfarge 5 2 5 2" xfId="479" xr:uid="{00000000-0005-0000-0000-00005D010000}"/>
    <cellStyle name="40% - uthevingsfarge 5 2 5 2 2" xfId="1154" xr:uid="{00000000-0005-0000-0000-00005E010000}"/>
    <cellStyle name="40% - uthevingsfarge 5 2 5 2 2 2" xfId="2284" xr:uid="{AB93A190-01E7-40AE-BA55-77162FCFFED9}"/>
    <cellStyle name="40% - uthevingsfarge 5 2 5 2 3" xfId="1633" xr:uid="{CFD1B28A-1A57-4219-9AB3-FF2C67AB491F}"/>
    <cellStyle name="40% - uthevingsfarge 5 2 5 3" xfId="712" xr:uid="{00000000-0005-0000-0000-00005F010000}"/>
    <cellStyle name="40% - uthevingsfarge 5 2 5 3 2" xfId="1842" xr:uid="{F9D8A2A3-FDC8-4AD0-859A-3F327175B4B0}"/>
    <cellStyle name="40% - uthevingsfarge 5 2 5 4" xfId="945" xr:uid="{00000000-0005-0000-0000-000060010000}"/>
    <cellStyle name="40% - uthevingsfarge 5 2 5 4 2" xfId="2075" xr:uid="{D6D9F2F1-1685-464F-B6BA-A9BCEF8199F7}"/>
    <cellStyle name="40% - uthevingsfarge 5 2 5 5" xfId="1424" xr:uid="{54DFEFEE-24FC-45BE-B2C1-F443A4BE65B3}"/>
    <cellStyle name="40% - uthevingsfarge 5 2 6" xfId="375" xr:uid="{00000000-0005-0000-0000-000061010000}"/>
    <cellStyle name="40% - uthevingsfarge 5 2 6 2" xfId="1050" xr:uid="{00000000-0005-0000-0000-000062010000}"/>
    <cellStyle name="40% - uthevingsfarge 5 2 6 2 2" xfId="2180" xr:uid="{D606A698-F5C0-4665-B3A1-4CB6B25FEAD2}"/>
    <cellStyle name="40% - uthevingsfarge 5 2 6 3" xfId="1529" xr:uid="{D46D5D67-A5A9-4E72-B87F-5D5548FED8EB}"/>
    <cellStyle name="40% - uthevingsfarge 5 2 7" xfId="608" xr:uid="{00000000-0005-0000-0000-000063010000}"/>
    <cellStyle name="40% - uthevingsfarge 5 2 7 2" xfId="1738" xr:uid="{7570A175-EF2D-4021-AC0F-496647E3FD0D}"/>
    <cellStyle name="40% - uthevingsfarge 5 2 8" xfId="841" xr:uid="{00000000-0005-0000-0000-000064010000}"/>
    <cellStyle name="40% - uthevingsfarge 5 2 8 2" xfId="1971" xr:uid="{A026E1BC-127E-4F3E-A975-16EEC8C7A214}"/>
    <cellStyle name="40% - uthevingsfarge 5 2 9" xfId="1319" xr:uid="{05DAFF07-6318-47F3-90ED-B43704907972}"/>
    <cellStyle name="40% - uthevingsfarge 5 3" xfId="59" xr:uid="{00000000-0005-0000-0000-000065010000}"/>
    <cellStyle name="40% - uthevingsfarge 5 4" xfId="60" xr:uid="{00000000-0005-0000-0000-000066010000}"/>
    <cellStyle name="40% - uthevingsfarge 5 4 2" xfId="61" xr:uid="{00000000-0005-0000-0000-000067010000}"/>
    <cellStyle name="40% - uthevingsfarge 5 4 2 2" xfId="62" xr:uid="{00000000-0005-0000-0000-000068010000}"/>
    <cellStyle name="40% - uthevingsfarge 5 4 2 2 2" xfId="63" xr:uid="{00000000-0005-0000-0000-000069010000}"/>
    <cellStyle name="40% - uthevingsfarge 5 4 2 2 2 2" xfId="253" xr:uid="{00000000-0005-0000-0000-00006A010000}"/>
    <cellStyle name="40% - uthevingsfarge 5 4 2 2 2 2 2" xfId="490" xr:uid="{00000000-0005-0000-0000-00006B010000}"/>
    <cellStyle name="40% - uthevingsfarge 5 4 2 2 2 2 2 2" xfId="1165" xr:uid="{00000000-0005-0000-0000-00006C010000}"/>
    <cellStyle name="40% - uthevingsfarge 5 4 2 2 2 2 2 2 2" xfId="2295" xr:uid="{3CFCD551-8F95-4B4B-A4F4-D7A542334B63}"/>
    <cellStyle name="40% - uthevingsfarge 5 4 2 2 2 2 2 3" xfId="1644" xr:uid="{48B4CE13-C1CA-4A51-9449-52243D49E9BA}"/>
    <cellStyle name="40% - uthevingsfarge 5 4 2 2 2 2 3" xfId="723" xr:uid="{00000000-0005-0000-0000-00006D010000}"/>
    <cellStyle name="40% - uthevingsfarge 5 4 2 2 2 2 3 2" xfId="1853" xr:uid="{5D4A48A3-E456-4991-B8AC-9934CE8063A1}"/>
    <cellStyle name="40% - uthevingsfarge 5 4 2 2 2 2 4" xfId="956" xr:uid="{00000000-0005-0000-0000-00006E010000}"/>
    <cellStyle name="40% - uthevingsfarge 5 4 2 2 2 2 4 2" xfId="2086" xr:uid="{3AB91BBE-93FB-401A-BC2E-B58DE8AF3390}"/>
    <cellStyle name="40% - uthevingsfarge 5 4 2 2 2 2 5" xfId="1435" xr:uid="{2C8E6214-23B4-4110-9548-BCB738C9C173}"/>
    <cellStyle name="40% - uthevingsfarge 5 4 2 2 2 3" xfId="386" xr:uid="{00000000-0005-0000-0000-00006F010000}"/>
    <cellStyle name="40% - uthevingsfarge 5 4 2 2 2 3 2" xfId="1061" xr:uid="{00000000-0005-0000-0000-000070010000}"/>
    <cellStyle name="40% - uthevingsfarge 5 4 2 2 2 3 2 2" xfId="2191" xr:uid="{F5C7B452-A960-4BEB-8A4F-72A891B33F29}"/>
    <cellStyle name="40% - uthevingsfarge 5 4 2 2 2 3 3" xfId="1540" xr:uid="{6F93037A-93F3-4B60-ACE1-3E3F93918C66}"/>
    <cellStyle name="40% - uthevingsfarge 5 4 2 2 2 4" xfId="619" xr:uid="{00000000-0005-0000-0000-000071010000}"/>
    <cellStyle name="40% - uthevingsfarge 5 4 2 2 2 4 2" xfId="1749" xr:uid="{FF38B76B-C66D-44F1-A501-61C02874E75B}"/>
    <cellStyle name="40% - uthevingsfarge 5 4 2 2 2 5" xfId="852" xr:uid="{00000000-0005-0000-0000-000072010000}"/>
    <cellStyle name="40% - uthevingsfarge 5 4 2 2 2 5 2" xfId="1982" xr:uid="{4AC28E9C-E4D0-4647-8AB5-B67EBCC16DEF}"/>
    <cellStyle name="40% - uthevingsfarge 5 4 2 2 2 6" xfId="1330" xr:uid="{24BB3B54-2A9B-4144-AFD0-CF7E941DAB96}"/>
    <cellStyle name="40% - uthevingsfarge 5 4 2 2 3" xfId="252" xr:uid="{00000000-0005-0000-0000-000073010000}"/>
    <cellStyle name="40% - uthevingsfarge 5 4 2 2 3 2" xfId="489" xr:uid="{00000000-0005-0000-0000-000074010000}"/>
    <cellStyle name="40% - uthevingsfarge 5 4 2 2 3 2 2" xfId="1164" xr:uid="{00000000-0005-0000-0000-000075010000}"/>
    <cellStyle name="40% - uthevingsfarge 5 4 2 2 3 2 2 2" xfId="2294" xr:uid="{277A5D3C-2D4E-4DF3-BFB0-1136F8A3BFBE}"/>
    <cellStyle name="40% - uthevingsfarge 5 4 2 2 3 2 3" xfId="1643" xr:uid="{25A110E8-5788-46E1-96C0-3BC187D0B338}"/>
    <cellStyle name="40% - uthevingsfarge 5 4 2 2 3 3" xfId="722" xr:uid="{00000000-0005-0000-0000-000076010000}"/>
    <cellStyle name="40% - uthevingsfarge 5 4 2 2 3 3 2" xfId="1852" xr:uid="{B131F897-947B-4190-9998-5A74AB182983}"/>
    <cellStyle name="40% - uthevingsfarge 5 4 2 2 3 4" xfId="955" xr:uid="{00000000-0005-0000-0000-000077010000}"/>
    <cellStyle name="40% - uthevingsfarge 5 4 2 2 3 4 2" xfId="2085" xr:uid="{437D7EA7-59B4-4430-89AF-6273AE920CA6}"/>
    <cellStyle name="40% - uthevingsfarge 5 4 2 2 3 5" xfId="1434" xr:uid="{6226FFEC-3A42-4E9D-813A-F26E7BB8CB72}"/>
    <cellStyle name="40% - uthevingsfarge 5 4 2 2 4" xfId="385" xr:uid="{00000000-0005-0000-0000-000078010000}"/>
    <cellStyle name="40% - uthevingsfarge 5 4 2 2 4 2" xfId="1060" xr:uid="{00000000-0005-0000-0000-000079010000}"/>
    <cellStyle name="40% - uthevingsfarge 5 4 2 2 4 2 2" xfId="2190" xr:uid="{56905ED8-E9C3-48D3-B02D-19132E1FF343}"/>
    <cellStyle name="40% - uthevingsfarge 5 4 2 2 4 3" xfId="1539" xr:uid="{441FED91-89CB-4ED2-8A6F-235C067577B3}"/>
    <cellStyle name="40% - uthevingsfarge 5 4 2 2 5" xfId="618" xr:uid="{00000000-0005-0000-0000-00007A010000}"/>
    <cellStyle name="40% - uthevingsfarge 5 4 2 2 5 2" xfId="1748" xr:uid="{01889071-D165-45FC-B50D-1F161AA0B6F9}"/>
    <cellStyle name="40% - uthevingsfarge 5 4 2 2 6" xfId="851" xr:uid="{00000000-0005-0000-0000-00007B010000}"/>
    <cellStyle name="40% - uthevingsfarge 5 4 2 2 6 2" xfId="1981" xr:uid="{2590B94E-C602-41DD-9FA2-EAA4FA0CD238}"/>
    <cellStyle name="40% - uthevingsfarge 5 4 2 2 7" xfId="1329" xr:uid="{014F99A9-34F8-4D08-B4D2-0C0BE2304DF7}"/>
    <cellStyle name="40% - uthevingsfarge 5 4 2 3" xfId="64" xr:uid="{00000000-0005-0000-0000-00007C010000}"/>
    <cellStyle name="40% - uthevingsfarge 5 4 2 3 2" xfId="254" xr:uid="{00000000-0005-0000-0000-00007D010000}"/>
    <cellStyle name="40% - uthevingsfarge 5 4 2 3 2 2" xfId="491" xr:uid="{00000000-0005-0000-0000-00007E010000}"/>
    <cellStyle name="40% - uthevingsfarge 5 4 2 3 2 2 2" xfId="1166" xr:uid="{00000000-0005-0000-0000-00007F010000}"/>
    <cellStyle name="40% - uthevingsfarge 5 4 2 3 2 2 2 2" xfId="2296" xr:uid="{8530F65F-12DD-4D96-9919-798762E42EF9}"/>
    <cellStyle name="40% - uthevingsfarge 5 4 2 3 2 2 3" xfId="1645" xr:uid="{E9FA0DAF-19D5-4923-9BB4-B5C608E5CB78}"/>
    <cellStyle name="40% - uthevingsfarge 5 4 2 3 2 3" xfId="724" xr:uid="{00000000-0005-0000-0000-000080010000}"/>
    <cellStyle name="40% - uthevingsfarge 5 4 2 3 2 3 2" xfId="1854" xr:uid="{4A1FB181-B249-4AC9-82A8-E33E1D3BF315}"/>
    <cellStyle name="40% - uthevingsfarge 5 4 2 3 2 4" xfId="957" xr:uid="{00000000-0005-0000-0000-000081010000}"/>
    <cellStyle name="40% - uthevingsfarge 5 4 2 3 2 4 2" xfId="2087" xr:uid="{ABC85A3C-8057-46A7-B2E9-C05B810B27DA}"/>
    <cellStyle name="40% - uthevingsfarge 5 4 2 3 2 5" xfId="1436" xr:uid="{047EDDA5-EF60-43E4-A670-2091E87395D2}"/>
    <cellStyle name="40% - uthevingsfarge 5 4 2 3 3" xfId="387" xr:uid="{00000000-0005-0000-0000-000082010000}"/>
    <cellStyle name="40% - uthevingsfarge 5 4 2 3 3 2" xfId="1062" xr:uid="{00000000-0005-0000-0000-000083010000}"/>
    <cellStyle name="40% - uthevingsfarge 5 4 2 3 3 2 2" xfId="2192" xr:uid="{8F8C9F9E-EAFC-433A-8BBF-AC036F4DA88F}"/>
    <cellStyle name="40% - uthevingsfarge 5 4 2 3 3 3" xfId="1541" xr:uid="{073392B7-92BC-4AA2-8B58-C46ECAAD2BD2}"/>
    <cellStyle name="40% - uthevingsfarge 5 4 2 3 4" xfId="620" xr:uid="{00000000-0005-0000-0000-000084010000}"/>
    <cellStyle name="40% - uthevingsfarge 5 4 2 3 4 2" xfId="1750" xr:uid="{66B44D19-60AE-4194-8093-8336B3FC7D61}"/>
    <cellStyle name="40% - uthevingsfarge 5 4 2 3 5" xfId="853" xr:uid="{00000000-0005-0000-0000-000085010000}"/>
    <cellStyle name="40% - uthevingsfarge 5 4 2 3 5 2" xfId="1983" xr:uid="{25883719-CD01-439D-8F58-9AAFDC9CC401}"/>
    <cellStyle name="40% - uthevingsfarge 5 4 2 3 6" xfId="1331" xr:uid="{FB85C838-AD18-440B-85AD-1C944171459F}"/>
    <cellStyle name="40% - uthevingsfarge 5 4 2 4" xfId="251" xr:uid="{00000000-0005-0000-0000-000086010000}"/>
    <cellStyle name="40% - uthevingsfarge 5 4 2 4 2" xfId="488" xr:uid="{00000000-0005-0000-0000-000087010000}"/>
    <cellStyle name="40% - uthevingsfarge 5 4 2 4 2 2" xfId="1163" xr:uid="{00000000-0005-0000-0000-000088010000}"/>
    <cellStyle name="40% - uthevingsfarge 5 4 2 4 2 2 2" xfId="2293" xr:uid="{825A4220-D05F-480B-AE54-75BABBEDA791}"/>
    <cellStyle name="40% - uthevingsfarge 5 4 2 4 2 3" xfId="1642" xr:uid="{9D8C3885-607D-4605-85BB-B14A767A7BBD}"/>
    <cellStyle name="40% - uthevingsfarge 5 4 2 4 3" xfId="721" xr:uid="{00000000-0005-0000-0000-000089010000}"/>
    <cellStyle name="40% - uthevingsfarge 5 4 2 4 3 2" xfId="1851" xr:uid="{2E0EBA68-73F6-4BF3-9A67-A5F8B2C99FC5}"/>
    <cellStyle name="40% - uthevingsfarge 5 4 2 4 4" xfId="954" xr:uid="{00000000-0005-0000-0000-00008A010000}"/>
    <cellStyle name="40% - uthevingsfarge 5 4 2 4 4 2" xfId="2084" xr:uid="{3D3FF6B1-DB44-46D6-814C-90AE45E7DD53}"/>
    <cellStyle name="40% - uthevingsfarge 5 4 2 4 5" xfId="1433" xr:uid="{44DC3239-77B8-4F7D-A1DC-30665C1721BC}"/>
    <cellStyle name="40% - uthevingsfarge 5 4 2 5" xfId="384" xr:uid="{00000000-0005-0000-0000-00008B010000}"/>
    <cellStyle name="40% - uthevingsfarge 5 4 2 5 2" xfId="1059" xr:uid="{00000000-0005-0000-0000-00008C010000}"/>
    <cellStyle name="40% - uthevingsfarge 5 4 2 5 2 2" xfId="2189" xr:uid="{A0EE0AB6-8E57-4E79-AE01-4958C9B2C8E5}"/>
    <cellStyle name="40% - uthevingsfarge 5 4 2 5 3" xfId="1538" xr:uid="{E2850650-BA8A-4719-BFEB-08E7D80CAFB2}"/>
    <cellStyle name="40% - uthevingsfarge 5 4 2 6" xfId="617" xr:uid="{00000000-0005-0000-0000-00008D010000}"/>
    <cellStyle name="40% - uthevingsfarge 5 4 2 6 2" xfId="1747" xr:uid="{4D0E53EA-EA5A-48B5-A8D1-E4001EA4E943}"/>
    <cellStyle name="40% - uthevingsfarge 5 4 2 7" xfId="850" xr:uid="{00000000-0005-0000-0000-00008E010000}"/>
    <cellStyle name="40% - uthevingsfarge 5 4 2 7 2" xfId="1980" xr:uid="{63745931-0C66-4C3E-B5AE-BFD0FED22202}"/>
    <cellStyle name="40% - uthevingsfarge 5 4 2 8" xfId="1328" xr:uid="{AEB70580-EB20-4722-A375-37B58E8FF012}"/>
    <cellStyle name="40% - uthevingsfarge 5 4 3" xfId="65" xr:uid="{00000000-0005-0000-0000-00008F010000}"/>
    <cellStyle name="40% - uthevingsfarge 5 4 3 2" xfId="66" xr:uid="{00000000-0005-0000-0000-000090010000}"/>
    <cellStyle name="40% - uthevingsfarge 5 4 3 2 2" xfId="256" xr:uid="{00000000-0005-0000-0000-000091010000}"/>
    <cellStyle name="40% - uthevingsfarge 5 4 3 2 2 2" xfId="493" xr:uid="{00000000-0005-0000-0000-000092010000}"/>
    <cellStyle name="40% - uthevingsfarge 5 4 3 2 2 2 2" xfId="1168" xr:uid="{00000000-0005-0000-0000-000093010000}"/>
    <cellStyle name="40% - uthevingsfarge 5 4 3 2 2 2 2 2" xfId="2298" xr:uid="{2207D6D6-B363-4B45-BE07-214DDAE25D29}"/>
    <cellStyle name="40% - uthevingsfarge 5 4 3 2 2 2 3" xfId="1647" xr:uid="{04022F2C-2E37-4C1D-A46F-58709CF9F1B2}"/>
    <cellStyle name="40% - uthevingsfarge 5 4 3 2 2 3" xfId="726" xr:uid="{00000000-0005-0000-0000-000094010000}"/>
    <cellStyle name="40% - uthevingsfarge 5 4 3 2 2 3 2" xfId="1856" xr:uid="{65DC6D74-F85E-4419-A5D4-9ABEA7F8502E}"/>
    <cellStyle name="40% - uthevingsfarge 5 4 3 2 2 4" xfId="959" xr:uid="{00000000-0005-0000-0000-000095010000}"/>
    <cellStyle name="40% - uthevingsfarge 5 4 3 2 2 4 2" xfId="2089" xr:uid="{EA825A57-FD72-46FD-BEBA-24AA261FA26E}"/>
    <cellStyle name="40% - uthevingsfarge 5 4 3 2 2 5" xfId="1438" xr:uid="{383BA6B5-DB67-43C1-A6D3-A7BD04A3E3EF}"/>
    <cellStyle name="40% - uthevingsfarge 5 4 3 2 3" xfId="389" xr:uid="{00000000-0005-0000-0000-000096010000}"/>
    <cellStyle name="40% - uthevingsfarge 5 4 3 2 3 2" xfId="1064" xr:uid="{00000000-0005-0000-0000-000097010000}"/>
    <cellStyle name="40% - uthevingsfarge 5 4 3 2 3 2 2" xfId="2194" xr:uid="{FB77C692-E62F-4EE4-9131-18F0023465B1}"/>
    <cellStyle name="40% - uthevingsfarge 5 4 3 2 3 3" xfId="1543" xr:uid="{AD46A7BE-FA6B-4176-95EC-690A1ED38327}"/>
    <cellStyle name="40% - uthevingsfarge 5 4 3 2 4" xfId="622" xr:uid="{00000000-0005-0000-0000-000098010000}"/>
    <cellStyle name="40% - uthevingsfarge 5 4 3 2 4 2" xfId="1752" xr:uid="{D7CD6554-09B3-4903-B563-72BB426F60E8}"/>
    <cellStyle name="40% - uthevingsfarge 5 4 3 2 5" xfId="855" xr:uid="{00000000-0005-0000-0000-000099010000}"/>
    <cellStyle name="40% - uthevingsfarge 5 4 3 2 5 2" xfId="1985" xr:uid="{206F854B-1DCB-4A3B-9DDD-884BB8AD889F}"/>
    <cellStyle name="40% - uthevingsfarge 5 4 3 2 6" xfId="1333" xr:uid="{1391328C-4A79-41AD-81E7-2C5F9B255409}"/>
    <cellStyle name="40% - uthevingsfarge 5 4 3 3" xfId="255" xr:uid="{00000000-0005-0000-0000-00009A010000}"/>
    <cellStyle name="40% - uthevingsfarge 5 4 3 3 2" xfId="492" xr:uid="{00000000-0005-0000-0000-00009B010000}"/>
    <cellStyle name="40% - uthevingsfarge 5 4 3 3 2 2" xfId="1167" xr:uid="{00000000-0005-0000-0000-00009C010000}"/>
    <cellStyle name="40% - uthevingsfarge 5 4 3 3 2 2 2" xfId="2297" xr:uid="{C5F4C833-2D58-4C3A-8045-0D6587F9B1C7}"/>
    <cellStyle name="40% - uthevingsfarge 5 4 3 3 2 3" xfId="1646" xr:uid="{426668E5-F994-49D2-B0EA-9CF1117CEA8F}"/>
    <cellStyle name="40% - uthevingsfarge 5 4 3 3 3" xfId="725" xr:uid="{00000000-0005-0000-0000-00009D010000}"/>
    <cellStyle name="40% - uthevingsfarge 5 4 3 3 3 2" xfId="1855" xr:uid="{C3AE0CC4-E83F-4575-BB77-24A6B7A85764}"/>
    <cellStyle name="40% - uthevingsfarge 5 4 3 3 4" xfId="958" xr:uid="{00000000-0005-0000-0000-00009E010000}"/>
    <cellStyle name="40% - uthevingsfarge 5 4 3 3 4 2" xfId="2088" xr:uid="{150B1F0A-F8B7-41FD-B65D-9257DD39DEEF}"/>
    <cellStyle name="40% - uthevingsfarge 5 4 3 3 5" xfId="1437" xr:uid="{F5A3832B-BF60-4005-B28E-593E2CDACC7C}"/>
    <cellStyle name="40% - uthevingsfarge 5 4 3 4" xfId="388" xr:uid="{00000000-0005-0000-0000-00009F010000}"/>
    <cellStyle name="40% - uthevingsfarge 5 4 3 4 2" xfId="1063" xr:uid="{00000000-0005-0000-0000-0000A0010000}"/>
    <cellStyle name="40% - uthevingsfarge 5 4 3 4 2 2" xfId="2193" xr:uid="{F748D592-756F-4F5B-8A6F-5910C2EE5550}"/>
    <cellStyle name="40% - uthevingsfarge 5 4 3 4 3" xfId="1542" xr:uid="{F2E66E12-36F4-4DFD-9626-FE3A40F9B526}"/>
    <cellStyle name="40% - uthevingsfarge 5 4 3 5" xfId="621" xr:uid="{00000000-0005-0000-0000-0000A1010000}"/>
    <cellStyle name="40% - uthevingsfarge 5 4 3 5 2" xfId="1751" xr:uid="{C3018586-E7E5-4852-8DE8-8862630D0204}"/>
    <cellStyle name="40% - uthevingsfarge 5 4 3 6" xfId="854" xr:uid="{00000000-0005-0000-0000-0000A2010000}"/>
    <cellStyle name="40% - uthevingsfarge 5 4 3 6 2" xfId="1984" xr:uid="{599C2D36-3B63-40BB-9C92-97307CCA8BD0}"/>
    <cellStyle name="40% - uthevingsfarge 5 4 3 7" xfId="1332" xr:uid="{53D1C432-6461-4A0C-B9F7-9AC7D2092A90}"/>
    <cellStyle name="40% - uthevingsfarge 5 4 4" xfId="67" xr:uid="{00000000-0005-0000-0000-0000A3010000}"/>
    <cellStyle name="40% - uthevingsfarge 5 4 4 2" xfId="257" xr:uid="{00000000-0005-0000-0000-0000A4010000}"/>
    <cellStyle name="40% - uthevingsfarge 5 4 4 2 2" xfId="494" xr:uid="{00000000-0005-0000-0000-0000A5010000}"/>
    <cellStyle name="40% - uthevingsfarge 5 4 4 2 2 2" xfId="1169" xr:uid="{00000000-0005-0000-0000-0000A6010000}"/>
    <cellStyle name="40% - uthevingsfarge 5 4 4 2 2 2 2" xfId="2299" xr:uid="{3BD18BB5-FD1A-49B9-B54A-252032E41794}"/>
    <cellStyle name="40% - uthevingsfarge 5 4 4 2 2 3" xfId="1648" xr:uid="{AD02183F-4326-402B-B5CA-C170069022FF}"/>
    <cellStyle name="40% - uthevingsfarge 5 4 4 2 3" xfId="727" xr:uid="{00000000-0005-0000-0000-0000A7010000}"/>
    <cellStyle name="40% - uthevingsfarge 5 4 4 2 3 2" xfId="1857" xr:uid="{E18A5355-4325-4BDE-B13E-2FD3A0513DEC}"/>
    <cellStyle name="40% - uthevingsfarge 5 4 4 2 4" xfId="960" xr:uid="{00000000-0005-0000-0000-0000A8010000}"/>
    <cellStyle name="40% - uthevingsfarge 5 4 4 2 4 2" xfId="2090" xr:uid="{6EED01E5-51C0-40B6-B05A-0C7E83332860}"/>
    <cellStyle name="40% - uthevingsfarge 5 4 4 2 5" xfId="1439" xr:uid="{D2D4D52E-DF9F-476A-BB22-8978ACA4D8E0}"/>
    <cellStyle name="40% - uthevingsfarge 5 4 4 3" xfId="390" xr:uid="{00000000-0005-0000-0000-0000A9010000}"/>
    <cellStyle name="40% - uthevingsfarge 5 4 4 3 2" xfId="1065" xr:uid="{00000000-0005-0000-0000-0000AA010000}"/>
    <cellStyle name="40% - uthevingsfarge 5 4 4 3 2 2" xfId="2195" xr:uid="{E4147A3D-7E97-4C42-A15A-44FD2D925A2F}"/>
    <cellStyle name="40% - uthevingsfarge 5 4 4 3 3" xfId="1544" xr:uid="{4E971BB6-960E-45C6-94C8-4B2A4E9DE958}"/>
    <cellStyle name="40% - uthevingsfarge 5 4 4 4" xfId="623" xr:uid="{00000000-0005-0000-0000-0000AB010000}"/>
    <cellStyle name="40% - uthevingsfarge 5 4 4 4 2" xfId="1753" xr:uid="{86EB308F-D41C-4D63-A076-6F28E46466F0}"/>
    <cellStyle name="40% - uthevingsfarge 5 4 4 5" xfId="856" xr:uid="{00000000-0005-0000-0000-0000AC010000}"/>
    <cellStyle name="40% - uthevingsfarge 5 4 4 5 2" xfId="1986" xr:uid="{8C334BD5-1922-4473-B44B-620118DA944B}"/>
    <cellStyle name="40% - uthevingsfarge 5 4 4 6" xfId="1334" xr:uid="{39D34344-533B-4BCA-9458-188373055DC2}"/>
    <cellStyle name="40% - uthevingsfarge 5 4 5" xfId="250" xr:uid="{00000000-0005-0000-0000-0000AD010000}"/>
    <cellStyle name="40% - uthevingsfarge 5 4 5 2" xfId="487" xr:uid="{00000000-0005-0000-0000-0000AE010000}"/>
    <cellStyle name="40% - uthevingsfarge 5 4 5 2 2" xfId="1162" xr:uid="{00000000-0005-0000-0000-0000AF010000}"/>
    <cellStyle name="40% - uthevingsfarge 5 4 5 2 2 2" xfId="2292" xr:uid="{2213B849-E6C4-4ABA-9D30-D9D2413EA4AB}"/>
    <cellStyle name="40% - uthevingsfarge 5 4 5 2 3" xfId="1641" xr:uid="{630A5B64-D1C6-49CA-9283-A8FB5E25CB02}"/>
    <cellStyle name="40% - uthevingsfarge 5 4 5 3" xfId="720" xr:uid="{00000000-0005-0000-0000-0000B0010000}"/>
    <cellStyle name="40% - uthevingsfarge 5 4 5 3 2" xfId="1850" xr:uid="{DC94C3FD-174D-42CD-B3A0-408B78436B09}"/>
    <cellStyle name="40% - uthevingsfarge 5 4 5 4" xfId="953" xr:uid="{00000000-0005-0000-0000-0000B1010000}"/>
    <cellStyle name="40% - uthevingsfarge 5 4 5 4 2" xfId="2083" xr:uid="{1170017A-0CE7-4D09-A9AA-B3D34CA59A9A}"/>
    <cellStyle name="40% - uthevingsfarge 5 4 5 5" xfId="1432" xr:uid="{B741F512-C52A-47CC-AD69-092541A4B4FF}"/>
    <cellStyle name="40% - uthevingsfarge 5 4 6" xfId="383" xr:uid="{00000000-0005-0000-0000-0000B2010000}"/>
    <cellStyle name="40% - uthevingsfarge 5 4 6 2" xfId="1058" xr:uid="{00000000-0005-0000-0000-0000B3010000}"/>
    <cellStyle name="40% - uthevingsfarge 5 4 6 2 2" xfId="2188" xr:uid="{B4984F8B-CADD-496F-B81B-7288D2048FF4}"/>
    <cellStyle name="40% - uthevingsfarge 5 4 6 3" xfId="1537" xr:uid="{60937D11-FB96-4FEC-BCA1-A00A4835F24F}"/>
    <cellStyle name="40% - uthevingsfarge 5 4 7" xfId="616" xr:uid="{00000000-0005-0000-0000-0000B4010000}"/>
    <cellStyle name="40% - uthevingsfarge 5 4 7 2" xfId="1746" xr:uid="{A55C1E1B-B5A9-448C-BCC5-373B1CA9307E}"/>
    <cellStyle name="40% - uthevingsfarge 5 4 8" xfId="849" xr:uid="{00000000-0005-0000-0000-0000B5010000}"/>
    <cellStyle name="40% - uthevingsfarge 5 4 8 2" xfId="1979" xr:uid="{2F1E7E21-55F7-4725-B5F9-6E8904BC3E9D}"/>
    <cellStyle name="40% - uthevingsfarge 5 4 9" xfId="1327" xr:uid="{E29D2690-023D-4844-B587-197CCABCBD52}"/>
    <cellStyle name="40% - uthevingsfarge 6 2" xfId="68" xr:uid="{00000000-0005-0000-0000-0000B6010000}"/>
    <cellStyle name="60% - Accent1" xfId="69" xr:uid="{00000000-0005-0000-0000-0000B7010000}"/>
    <cellStyle name="60% - Accent2" xfId="70" xr:uid="{00000000-0005-0000-0000-0000B8010000}"/>
    <cellStyle name="60% - Accent3" xfId="71" xr:uid="{00000000-0005-0000-0000-0000B9010000}"/>
    <cellStyle name="60% - Accent4" xfId="72" xr:uid="{00000000-0005-0000-0000-0000BA010000}"/>
    <cellStyle name="60% - Accent5" xfId="73" xr:uid="{00000000-0005-0000-0000-0000BB010000}"/>
    <cellStyle name="60% - Accent6" xfId="74" xr:uid="{00000000-0005-0000-0000-0000BC010000}"/>
    <cellStyle name="60% - uthevingsfarge 1 2" xfId="75" xr:uid="{00000000-0005-0000-0000-0000BD010000}"/>
    <cellStyle name="60% - uthevingsfarge 2 2" xfId="76" xr:uid="{00000000-0005-0000-0000-0000BE010000}"/>
    <cellStyle name="60% - uthevingsfarge 3 2" xfId="77" xr:uid="{00000000-0005-0000-0000-0000BF010000}"/>
    <cellStyle name="60% - uthevingsfarge 4 2" xfId="78" xr:uid="{00000000-0005-0000-0000-0000C0010000}"/>
    <cellStyle name="60% - uthevingsfarge 5 2" xfId="79" xr:uid="{00000000-0005-0000-0000-0000C1010000}"/>
    <cellStyle name="60% - uthevingsfarge 6 2" xfId="80" xr:uid="{00000000-0005-0000-0000-0000C2010000}"/>
    <cellStyle name="Accent1" xfId="81" xr:uid="{00000000-0005-0000-0000-0000C3010000}"/>
    <cellStyle name="Accent2" xfId="82" xr:uid="{00000000-0005-0000-0000-0000C4010000}"/>
    <cellStyle name="Accent3" xfId="83" xr:uid="{00000000-0005-0000-0000-0000C5010000}"/>
    <cellStyle name="Accent4" xfId="84" xr:uid="{00000000-0005-0000-0000-0000C6010000}"/>
    <cellStyle name="Accent5" xfId="85" xr:uid="{00000000-0005-0000-0000-0000C7010000}"/>
    <cellStyle name="Accent6" xfId="86" xr:uid="{00000000-0005-0000-0000-0000C8010000}"/>
    <cellStyle name="Bad" xfId="87" xr:uid="{00000000-0005-0000-0000-0000C9010000}"/>
    <cellStyle name="Beregning 2" xfId="88" xr:uid="{00000000-0005-0000-0000-0000CA010000}"/>
    <cellStyle name="Beregning 2 2" xfId="258" xr:uid="{00000000-0005-0000-0000-0000CB010000}"/>
    <cellStyle name="Beregning 2 2 2" xfId="495" xr:uid="{00000000-0005-0000-0000-0000CC010000}"/>
    <cellStyle name="Beregning 2 2 2 2" xfId="1170" xr:uid="{00000000-0005-0000-0000-0000CD010000}"/>
    <cellStyle name="Beregning 2 2 2 2 2" xfId="2300" xr:uid="{87A13098-5F23-4F35-A200-A02D5CC4F5C9}"/>
    <cellStyle name="Beregning 2 2 2 3" xfId="1271" xr:uid="{00000000-0005-0000-0000-0000CE010000}"/>
    <cellStyle name="Beregning 2 2 3" xfId="572" xr:uid="{00000000-0005-0000-0000-0000CF010000}"/>
    <cellStyle name="Beregning 2 2 3 2" xfId="1247" xr:uid="{00000000-0005-0000-0000-0000D0010000}"/>
    <cellStyle name="Beregning 2 2 3 2 2" xfId="2377" xr:uid="{62E051AA-2065-4C59-AF73-3A644AFF46E4}"/>
    <cellStyle name="Beregning 2 2 3 3" xfId="1283" xr:uid="{00000000-0005-0000-0000-0000D1010000}"/>
    <cellStyle name="Beregning 2 2 4" xfId="728" xr:uid="{00000000-0005-0000-0000-0000D2010000}"/>
    <cellStyle name="Beregning 2 2 4 2" xfId="1858" xr:uid="{DC6719AE-E0AC-45F8-9D9D-C8CFA1B10968}"/>
    <cellStyle name="Beregning 2 2 5" xfId="805" xr:uid="{00000000-0005-0000-0000-0000D3010000}"/>
    <cellStyle name="Beregning 2 2 5 2" xfId="1935" xr:uid="{DC0D1FD0-39C0-47C8-89C7-03B240C49D39}"/>
    <cellStyle name="Beregning 2 2 6" xfId="1259" xr:uid="{00000000-0005-0000-0000-0000D4010000}"/>
    <cellStyle name="Beregning 2 2 6 2" xfId="2389" xr:uid="{4B6A4E05-1FE2-49CC-90C8-6241DADDC166}"/>
    <cellStyle name="Calculation" xfId="89" xr:uid="{00000000-0005-0000-0000-0000D5010000}"/>
    <cellStyle name="Calculation 2" xfId="259" xr:uid="{00000000-0005-0000-0000-0000D6010000}"/>
    <cellStyle name="Calculation 2 2" xfId="496" xr:uid="{00000000-0005-0000-0000-0000D7010000}"/>
    <cellStyle name="Calculation 2 2 2" xfId="1171" xr:uid="{00000000-0005-0000-0000-0000D8010000}"/>
    <cellStyle name="Calculation 2 2 2 2" xfId="2301" xr:uid="{44FE2665-9019-4567-B8E1-3FB8B2F1DD27}"/>
    <cellStyle name="Calculation 2 2 3" xfId="1272" xr:uid="{00000000-0005-0000-0000-0000D9010000}"/>
    <cellStyle name="Calculation 2 3" xfId="573" xr:uid="{00000000-0005-0000-0000-0000DA010000}"/>
    <cellStyle name="Calculation 2 3 2" xfId="1248" xr:uid="{00000000-0005-0000-0000-0000DB010000}"/>
    <cellStyle name="Calculation 2 3 2 2" xfId="2378" xr:uid="{2986712C-75DD-46E6-807E-55EDD5A064D0}"/>
    <cellStyle name="Calculation 2 3 3" xfId="1284" xr:uid="{00000000-0005-0000-0000-0000DC010000}"/>
    <cellStyle name="Calculation 2 4" xfId="729" xr:uid="{00000000-0005-0000-0000-0000DD010000}"/>
    <cellStyle name="Calculation 2 4 2" xfId="1859" xr:uid="{0C1B5FB5-24F9-45B3-8663-F406E46DC3A5}"/>
    <cellStyle name="Calculation 2 5" xfId="806" xr:uid="{00000000-0005-0000-0000-0000DE010000}"/>
    <cellStyle name="Calculation 2 5 2" xfId="1936" xr:uid="{B9DCD87A-7959-4C83-B6D6-664CFC29BE56}"/>
    <cellStyle name="Calculation 2 6" xfId="1260" xr:uid="{00000000-0005-0000-0000-0000DF010000}"/>
    <cellStyle name="Calculation 2 6 2" xfId="2390" xr:uid="{F867D8B1-4761-4392-9C0B-1A3083465501}"/>
    <cellStyle name="Check Cell" xfId="90" xr:uid="{00000000-0005-0000-0000-0000E0010000}"/>
    <cellStyle name="Dårlig 2" xfId="91" xr:uid="{00000000-0005-0000-0000-0000E1010000}"/>
    <cellStyle name="Explanatory Text" xfId="92" xr:uid="{00000000-0005-0000-0000-0000E2010000}"/>
    <cellStyle name="Forklarende tekst 2" xfId="93" xr:uid="{00000000-0005-0000-0000-0000E3010000}"/>
    <cellStyle name="God 2" xfId="94" xr:uid="{00000000-0005-0000-0000-0000E4010000}"/>
    <cellStyle name="Good" xfId="95" xr:uid="{00000000-0005-0000-0000-0000E5010000}"/>
    <cellStyle name="Heading 1" xfId="96" xr:uid="{00000000-0005-0000-0000-0000E6010000}"/>
    <cellStyle name="Heading 2" xfId="97" xr:uid="{00000000-0005-0000-0000-0000E7010000}"/>
    <cellStyle name="Heading 3" xfId="98" xr:uid="{00000000-0005-0000-0000-0000E8010000}"/>
    <cellStyle name="Heading 4" xfId="99" xr:uid="{00000000-0005-0000-0000-0000E9010000}"/>
    <cellStyle name="Inndata 2" xfId="100" xr:uid="{00000000-0005-0000-0000-0000EA010000}"/>
    <cellStyle name="Inndata 2 2" xfId="260" xr:uid="{00000000-0005-0000-0000-0000EB010000}"/>
    <cellStyle name="Inndata 2 2 2" xfId="497" xr:uid="{00000000-0005-0000-0000-0000EC010000}"/>
    <cellStyle name="Inndata 2 2 2 2" xfId="1172" xr:uid="{00000000-0005-0000-0000-0000ED010000}"/>
    <cellStyle name="Inndata 2 2 2 2 2" xfId="2302" xr:uid="{375DD3F1-175C-4EAE-A4F2-F1AC4F03D5C0}"/>
    <cellStyle name="Inndata 2 2 2 3" xfId="1273" xr:uid="{00000000-0005-0000-0000-0000EE010000}"/>
    <cellStyle name="Inndata 2 2 3" xfId="574" xr:uid="{00000000-0005-0000-0000-0000EF010000}"/>
    <cellStyle name="Inndata 2 2 3 2" xfId="1249" xr:uid="{00000000-0005-0000-0000-0000F0010000}"/>
    <cellStyle name="Inndata 2 2 3 2 2" xfId="2379" xr:uid="{336CEE64-7E09-4B2A-9D22-BFCD51D5AE6D}"/>
    <cellStyle name="Inndata 2 2 3 3" xfId="1285" xr:uid="{00000000-0005-0000-0000-0000F1010000}"/>
    <cellStyle name="Inndata 2 2 4" xfId="730" xr:uid="{00000000-0005-0000-0000-0000F2010000}"/>
    <cellStyle name="Inndata 2 2 4 2" xfId="1860" xr:uid="{3B88D4CC-7196-4154-8469-87BB4834AC1C}"/>
    <cellStyle name="Inndata 2 2 5" xfId="807" xr:uid="{00000000-0005-0000-0000-0000F3010000}"/>
    <cellStyle name="Inndata 2 2 5 2" xfId="1937" xr:uid="{BCD33C18-BBAC-4AC5-ABC0-BF9398AD6AD8}"/>
    <cellStyle name="Inndata 2 2 6" xfId="1261" xr:uid="{00000000-0005-0000-0000-0000F4010000}"/>
    <cellStyle name="Inndata 2 2 6 2" xfId="2391" xr:uid="{F76BB0C9-6128-4BB8-8DAF-2C677C5FDB18}"/>
    <cellStyle name="Input" xfId="101" xr:uid="{00000000-0005-0000-0000-0000F5010000}"/>
    <cellStyle name="Input 2" xfId="261" xr:uid="{00000000-0005-0000-0000-0000F6010000}"/>
    <cellStyle name="Input 2 2" xfId="498" xr:uid="{00000000-0005-0000-0000-0000F7010000}"/>
    <cellStyle name="Input 2 2 2" xfId="1173" xr:uid="{00000000-0005-0000-0000-0000F8010000}"/>
    <cellStyle name="Input 2 2 2 2" xfId="2303" xr:uid="{763B53F1-88C9-49EA-B45F-BE4209E01777}"/>
    <cellStyle name="Input 2 2 3" xfId="1274" xr:uid="{00000000-0005-0000-0000-0000F9010000}"/>
    <cellStyle name="Input 2 3" xfId="575" xr:uid="{00000000-0005-0000-0000-0000FA010000}"/>
    <cellStyle name="Input 2 3 2" xfId="1250" xr:uid="{00000000-0005-0000-0000-0000FB010000}"/>
    <cellStyle name="Input 2 3 2 2" xfId="2380" xr:uid="{8A7EC8F1-DE3C-46AC-9C3D-BC8DC4DFE74E}"/>
    <cellStyle name="Input 2 3 3" xfId="1286" xr:uid="{00000000-0005-0000-0000-0000FC010000}"/>
    <cellStyle name="Input 2 4" xfId="731" xr:uid="{00000000-0005-0000-0000-0000FD010000}"/>
    <cellStyle name="Input 2 4 2" xfId="1861" xr:uid="{567A830B-B0F6-4ADA-AA9F-F4A52D4CE5EA}"/>
    <cellStyle name="Input 2 5" xfId="808" xr:uid="{00000000-0005-0000-0000-0000FE010000}"/>
    <cellStyle name="Input 2 5 2" xfId="1938" xr:uid="{3B18E134-86DB-48CD-9467-0E36316C259A}"/>
    <cellStyle name="Input 2 6" xfId="1262" xr:uid="{00000000-0005-0000-0000-0000FF010000}"/>
    <cellStyle name="Input 2 6 2" xfId="2392" xr:uid="{72C1CF25-0D09-4E0E-AC37-D0D6C9BA4114}"/>
    <cellStyle name="Koblet celle 2" xfId="102" xr:uid="{00000000-0005-0000-0000-000000020000}"/>
    <cellStyle name="Komma" xfId="1" builtinId="3"/>
    <cellStyle name="Komma 2" xfId="4" xr:uid="{00000000-0005-0000-0000-000002020000}"/>
    <cellStyle name="Komma 2 2" xfId="103" xr:uid="{00000000-0005-0000-0000-000003020000}"/>
    <cellStyle name="Komma 2 2 2" xfId="207" xr:uid="{00000000-0005-0000-0000-000004020000}"/>
    <cellStyle name="Komma 2 2 2 2" xfId="1391" xr:uid="{870B333D-7F68-4788-A4E5-90A73BAF6B4A}"/>
    <cellStyle name="Komma 2 2 3" xfId="262" xr:uid="{00000000-0005-0000-0000-000005020000}"/>
    <cellStyle name="Komma 2 3" xfId="217" xr:uid="{00000000-0005-0000-0000-000006020000}"/>
    <cellStyle name="Komma 3" xfId="104" xr:uid="{00000000-0005-0000-0000-000007020000}"/>
    <cellStyle name="Komma 3 2" xfId="105" xr:uid="{00000000-0005-0000-0000-000008020000}"/>
    <cellStyle name="Komma 3 2 2" xfId="106" xr:uid="{00000000-0005-0000-0000-000009020000}"/>
    <cellStyle name="Komma 3 2 2 2" xfId="107" xr:uid="{00000000-0005-0000-0000-00000A020000}"/>
    <cellStyle name="Komma 3 2 2 2 2" xfId="266" xr:uid="{00000000-0005-0000-0000-00000B020000}"/>
    <cellStyle name="Komma 3 2 2 2 2 2" xfId="502" xr:uid="{00000000-0005-0000-0000-00000C020000}"/>
    <cellStyle name="Komma 3 2 2 2 2 2 2" xfId="1177" xr:uid="{00000000-0005-0000-0000-00000D020000}"/>
    <cellStyle name="Komma 3 2 2 2 2 2 2 2" xfId="2307" xr:uid="{C034A391-9536-4587-BA9B-49907528E09D}"/>
    <cellStyle name="Komma 3 2 2 2 2 2 3" xfId="1652" xr:uid="{51AE8D11-662E-4A24-99BA-2DC65AB4C4ED}"/>
    <cellStyle name="Komma 3 2 2 2 2 3" xfId="735" xr:uid="{00000000-0005-0000-0000-00000E020000}"/>
    <cellStyle name="Komma 3 2 2 2 2 3 2" xfId="1865" xr:uid="{9537381C-14A7-46BC-9451-4244369B17AB}"/>
    <cellStyle name="Komma 3 2 2 2 2 4" xfId="964" xr:uid="{00000000-0005-0000-0000-00000F020000}"/>
    <cellStyle name="Komma 3 2 2 2 2 4 2" xfId="2094" xr:uid="{C8177C47-0C81-45F3-8B16-8998A48C8126}"/>
    <cellStyle name="Komma 3 2 2 2 2 5" xfId="1443" xr:uid="{3CE68A1C-0C10-4B95-B14F-B9F12F02B8DC}"/>
    <cellStyle name="Komma 3 2 2 2 3" xfId="394" xr:uid="{00000000-0005-0000-0000-000010020000}"/>
    <cellStyle name="Komma 3 2 2 2 3 2" xfId="1069" xr:uid="{00000000-0005-0000-0000-000011020000}"/>
    <cellStyle name="Komma 3 2 2 2 3 2 2" xfId="2199" xr:uid="{A7806762-F667-4292-ABA5-2BA7B87D7B94}"/>
    <cellStyle name="Komma 3 2 2 2 3 3" xfId="1548" xr:uid="{CFE4D273-A026-4CDA-8437-E0D5C9319C03}"/>
    <cellStyle name="Komma 3 2 2 2 4" xfId="627" xr:uid="{00000000-0005-0000-0000-000012020000}"/>
    <cellStyle name="Komma 3 2 2 2 4 2" xfId="1757" xr:uid="{0A39A709-4A95-4FE7-B34C-1AF6B96E2FAD}"/>
    <cellStyle name="Komma 3 2 2 2 5" xfId="860" xr:uid="{00000000-0005-0000-0000-000013020000}"/>
    <cellStyle name="Komma 3 2 2 2 5 2" xfId="1990" xr:uid="{18BBF73F-1814-4CE8-B9B1-D0DFCD91BBB6}"/>
    <cellStyle name="Komma 3 2 2 2 6" xfId="1338" xr:uid="{B22F3A62-77E6-419C-AB9B-877DA95BF189}"/>
    <cellStyle name="Komma 3 2 2 3" xfId="265" xr:uid="{00000000-0005-0000-0000-000014020000}"/>
    <cellStyle name="Komma 3 2 2 3 2" xfId="501" xr:uid="{00000000-0005-0000-0000-000015020000}"/>
    <cellStyle name="Komma 3 2 2 3 2 2" xfId="1176" xr:uid="{00000000-0005-0000-0000-000016020000}"/>
    <cellStyle name="Komma 3 2 2 3 2 2 2" xfId="2306" xr:uid="{2B47BAEF-FABC-44B2-88AC-77D811B78BD2}"/>
    <cellStyle name="Komma 3 2 2 3 2 3" xfId="1651" xr:uid="{89E9DFB9-C6C8-4895-8F6C-66D93170FBEA}"/>
    <cellStyle name="Komma 3 2 2 3 3" xfId="734" xr:uid="{00000000-0005-0000-0000-000017020000}"/>
    <cellStyle name="Komma 3 2 2 3 3 2" xfId="1864" xr:uid="{E4632BDB-8C28-4016-81FD-A1775307130E}"/>
    <cellStyle name="Komma 3 2 2 3 4" xfId="963" xr:uid="{00000000-0005-0000-0000-000018020000}"/>
    <cellStyle name="Komma 3 2 2 3 4 2" xfId="2093" xr:uid="{AC8BEB98-1610-424A-9286-1CC75D5C983A}"/>
    <cellStyle name="Komma 3 2 2 3 5" xfId="1442" xr:uid="{9F02B72E-9114-4FCD-A5CB-779DCB28E68E}"/>
    <cellStyle name="Komma 3 2 2 4" xfId="393" xr:uid="{00000000-0005-0000-0000-000019020000}"/>
    <cellStyle name="Komma 3 2 2 4 2" xfId="1068" xr:uid="{00000000-0005-0000-0000-00001A020000}"/>
    <cellStyle name="Komma 3 2 2 4 2 2" xfId="2198" xr:uid="{A1A0591D-2C60-4274-AD02-3F29D06355C3}"/>
    <cellStyle name="Komma 3 2 2 4 3" xfId="1547" xr:uid="{8038F2D3-779D-4957-901A-3F5871D02AFF}"/>
    <cellStyle name="Komma 3 2 2 5" xfId="626" xr:uid="{00000000-0005-0000-0000-00001B020000}"/>
    <cellStyle name="Komma 3 2 2 5 2" xfId="1756" xr:uid="{ED461F0F-74D8-44C8-8DA3-AE19F8900E55}"/>
    <cellStyle name="Komma 3 2 2 6" xfId="859" xr:uid="{00000000-0005-0000-0000-00001C020000}"/>
    <cellStyle name="Komma 3 2 2 6 2" xfId="1989" xr:uid="{B0BF9D8C-B19E-4653-AE6E-C053A819207C}"/>
    <cellStyle name="Komma 3 2 2 7" xfId="1337" xr:uid="{4E8E58F4-442D-4F7E-821E-CA617B6C9ABD}"/>
    <cellStyle name="Komma 3 2 3" xfId="108" xr:uid="{00000000-0005-0000-0000-00001D020000}"/>
    <cellStyle name="Komma 3 2 3 2" xfId="267" xr:uid="{00000000-0005-0000-0000-00001E020000}"/>
    <cellStyle name="Komma 3 2 3 2 2" xfId="503" xr:uid="{00000000-0005-0000-0000-00001F020000}"/>
    <cellStyle name="Komma 3 2 3 2 2 2" xfId="1178" xr:uid="{00000000-0005-0000-0000-000020020000}"/>
    <cellStyle name="Komma 3 2 3 2 2 2 2" xfId="2308" xr:uid="{2C0FDC1E-12C6-444D-AAA1-5D38B5EA9B61}"/>
    <cellStyle name="Komma 3 2 3 2 2 3" xfId="1653" xr:uid="{9ACFBFB3-1055-4D9B-B67C-C267476371F5}"/>
    <cellStyle name="Komma 3 2 3 2 3" xfId="736" xr:uid="{00000000-0005-0000-0000-000021020000}"/>
    <cellStyle name="Komma 3 2 3 2 3 2" xfId="1866" xr:uid="{9FC90301-83A3-4D8F-9B8F-0603F6E0C8E0}"/>
    <cellStyle name="Komma 3 2 3 2 4" xfId="965" xr:uid="{00000000-0005-0000-0000-000022020000}"/>
    <cellStyle name="Komma 3 2 3 2 4 2" xfId="2095" xr:uid="{BB722253-EE35-449A-814E-5F5FC9F1392B}"/>
    <cellStyle name="Komma 3 2 3 2 5" xfId="1444" xr:uid="{22481B7F-F404-4E0E-B1BD-DDBA926D8291}"/>
    <cellStyle name="Komma 3 2 3 3" xfId="395" xr:uid="{00000000-0005-0000-0000-000023020000}"/>
    <cellStyle name="Komma 3 2 3 3 2" xfId="1070" xr:uid="{00000000-0005-0000-0000-000024020000}"/>
    <cellStyle name="Komma 3 2 3 3 2 2" xfId="2200" xr:uid="{F29FEBDE-6E2B-4231-B6D7-B996ED9BCE79}"/>
    <cellStyle name="Komma 3 2 3 3 3" xfId="1549" xr:uid="{FD8B92F1-1F86-4E51-895C-66CBCA47007F}"/>
    <cellStyle name="Komma 3 2 3 4" xfId="628" xr:uid="{00000000-0005-0000-0000-000025020000}"/>
    <cellStyle name="Komma 3 2 3 4 2" xfId="1758" xr:uid="{6E6A491B-940D-46CA-AF1F-DAFBD3201F65}"/>
    <cellStyle name="Komma 3 2 3 5" xfId="861" xr:uid="{00000000-0005-0000-0000-000026020000}"/>
    <cellStyle name="Komma 3 2 3 5 2" xfId="1991" xr:uid="{2A435241-947A-4FEB-929D-6BBDE2D2939E}"/>
    <cellStyle name="Komma 3 2 3 6" xfId="1339" xr:uid="{0149ADEF-CAA6-4AB7-81EB-051A18287F4D}"/>
    <cellStyle name="Komma 3 2 4" xfId="264" xr:uid="{00000000-0005-0000-0000-000027020000}"/>
    <cellStyle name="Komma 3 2 4 2" xfId="500" xr:uid="{00000000-0005-0000-0000-000028020000}"/>
    <cellStyle name="Komma 3 2 4 2 2" xfId="1175" xr:uid="{00000000-0005-0000-0000-000029020000}"/>
    <cellStyle name="Komma 3 2 4 2 2 2" xfId="2305" xr:uid="{29450F04-35B6-4A6A-9CFC-9BC37BD9182A}"/>
    <cellStyle name="Komma 3 2 4 2 3" xfId="1650" xr:uid="{C7C6A744-4724-4479-AE73-02BAD0F106ED}"/>
    <cellStyle name="Komma 3 2 4 3" xfId="733" xr:uid="{00000000-0005-0000-0000-00002A020000}"/>
    <cellStyle name="Komma 3 2 4 3 2" xfId="1863" xr:uid="{3ABC6FB0-BEB9-44E3-B0FB-48925277634C}"/>
    <cellStyle name="Komma 3 2 4 4" xfId="962" xr:uid="{00000000-0005-0000-0000-00002B020000}"/>
    <cellStyle name="Komma 3 2 4 4 2" xfId="2092" xr:uid="{F4CF46DF-57F7-4AA5-9FBF-741380BD0770}"/>
    <cellStyle name="Komma 3 2 4 5" xfId="1441" xr:uid="{94194F6D-0141-4C78-A1E0-BD4529D0CE21}"/>
    <cellStyle name="Komma 3 2 5" xfId="392" xr:uid="{00000000-0005-0000-0000-00002C020000}"/>
    <cellStyle name="Komma 3 2 5 2" xfId="1067" xr:uid="{00000000-0005-0000-0000-00002D020000}"/>
    <cellStyle name="Komma 3 2 5 2 2" xfId="2197" xr:uid="{42B819CF-1CFF-46D0-B835-06F3BF75CA12}"/>
    <cellStyle name="Komma 3 2 5 3" xfId="1546" xr:uid="{EEB97592-68B9-4C58-BB93-A8A402EF7FB0}"/>
    <cellStyle name="Komma 3 2 6" xfId="625" xr:uid="{00000000-0005-0000-0000-00002E020000}"/>
    <cellStyle name="Komma 3 2 6 2" xfId="1755" xr:uid="{9ED80020-0DC1-4D26-9885-B8B83A9615F3}"/>
    <cellStyle name="Komma 3 2 7" xfId="858" xr:uid="{00000000-0005-0000-0000-00002F020000}"/>
    <cellStyle name="Komma 3 2 7 2" xfId="1988" xr:uid="{300E48E4-D891-45F6-9AEA-2EB0542FBF1F}"/>
    <cellStyle name="Komma 3 2 8" xfId="1336" xr:uid="{3A4546A4-DB03-4AA4-958B-1E67F73B8244}"/>
    <cellStyle name="Komma 3 3" xfId="109" xr:uid="{00000000-0005-0000-0000-000030020000}"/>
    <cellStyle name="Komma 3 3 2" xfId="110" xr:uid="{00000000-0005-0000-0000-000031020000}"/>
    <cellStyle name="Komma 3 3 2 2" xfId="269" xr:uid="{00000000-0005-0000-0000-000032020000}"/>
    <cellStyle name="Komma 3 3 2 2 2" xfId="505" xr:uid="{00000000-0005-0000-0000-000033020000}"/>
    <cellStyle name="Komma 3 3 2 2 2 2" xfId="1180" xr:uid="{00000000-0005-0000-0000-000034020000}"/>
    <cellStyle name="Komma 3 3 2 2 2 2 2" xfId="2310" xr:uid="{AE12E382-6183-46DE-858C-6C87F93DBA09}"/>
    <cellStyle name="Komma 3 3 2 2 2 3" xfId="1655" xr:uid="{44FF2FA8-D8F7-4B3C-A74D-08F479C1FB8D}"/>
    <cellStyle name="Komma 3 3 2 2 3" xfId="738" xr:uid="{00000000-0005-0000-0000-000035020000}"/>
    <cellStyle name="Komma 3 3 2 2 3 2" xfId="1868" xr:uid="{F2FF7715-55C9-4AD6-A855-F78B619CCA14}"/>
    <cellStyle name="Komma 3 3 2 2 4" xfId="967" xr:uid="{00000000-0005-0000-0000-000036020000}"/>
    <cellStyle name="Komma 3 3 2 2 4 2" xfId="2097" xr:uid="{FD9B0184-F45A-44E7-AA43-82FA305E1F08}"/>
    <cellStyle name="Komma 3 3 2 2 5" xfId="1446" xr:uid="{BB887201-A1BD-4658-8E6B-A86F34E1E097}"/>
    <cellStyle name="Komma 3 3 2 3" xfId="397" xr:uid="{00000000-0005-0000-0000-000037020000}"/>
    <cellStyle name="Komma 3 3 2 3 2" xfId="1072" xr:uid="{00000000-0005-0000-0000-000038020000}"/>
    <cellStyle name="Komma 3 3 2 3 2 2" xfId="2202" xr:uid="{1EF4732A-FA9C-4857-B0D9-C71CA582D21E}"/>
    <cellStyle name="Komma 3 3 2 3 3" xfId="1551" xr:uid="{4405D2D9-177F-43E3-8FCD-EDCC1C144DBC}"/>
    <cellStyle name="Komma 3 3 2 4" xfId="630" xr:uid="{00000000-0005-0000-0000-000039020000}"/>
    <cellStyle name="Komma 3 3 2 4 2" xfId="1760" xr:uid="{4EF1E61F-F801-442F-801A-A9D9F6C70EB3}"/>
    <cellStyle name="Komma 3 3 2 5" xfId="863" xr:uid="{00000000-0005-0000-0000-00003A020000}"/>
    <cellStyle name="Komma 3 3 2 5 2" xfId="1993" xr:uid="{FFCE402E-6424-420A-8036-B0459A2F8477}"/>
    <cellStyle name="Komma 3 3 2 6" xfId="1341" xr:uid="{D8741076-7CF7-4D9F-AD4B-128169FC1819}"/>
    <cellStyle name="Komma 3 3 3" xfId="268" xr:uid="{00000000-0005-0000-0000-00003B020000}"/>
    <cellStyle name="Komma 3 3 3 2" xfId="504" xr:uid="{00000000-0005-0000-0000-00003C020000}"/>
    <cellStyle name="Komma 3 3 3 2 2" xfId="1179" xr:uid="{00000000-0005-0000-0000-00003D020000}"/>
    <cellStyle name="Komma 3 3 3 2 2 2" xfId="2309" xr:uid="{88C203C8-50EF-45D5-BC82-A212932D309C}"/>
    <cellStyle name="Komma 3 3 3 2 3" xfId="1654" xr:uid="{8A0626EC-2131-4AE3-AE5E-705CF29F15AA}"/>
    <cellStyle name="Komma 3 3 3 3" xfId="737" xr:uid="{00000000-0005-0000-0000-00003E020000}"/>
    <cellStyle name="Komma 3 3 3 3 2" xfId="1867" xr:uid="{35012EDB-FB5D-4EA6-988F-412DC020D8D2}"/>
    <cellStyle name="Komma 3 3 3 4" xfId="966" xr:uid="{00000000-0005-0000-0000-00003F020000}"/>
    <cellStyle name="Komma 3 3 3 4 2" xfId="2096" xr:uid="{F4F1CA2D-0121-4F67-B290-37762C1F15C8}"/>
    <cellStyle name="Komma 3 3 3 5" xfId="1445" xr:uid="{8573C04E-0D12-4E83-B6B1-63D8AFC4A52D}"/>
    <cellStyle name="Komma 3 3 4" xfId="396" xr:uid="{00000000-0005-0000-0000-000040020000}"/>
    <cellStyle name="Komma 3 3 4 2" xfId="1071" xr:uid="{00000000-0005-0000-0000-000041020000}"/>
    <cellStyle name="Komma 3 3 4 2 2" xfId="2201" xr:uid="{E96EBAF8-77C8-4025-915C-88E3DE962BEF}"/>
    <cellStyle name="Komma 3 3 4 3" xfId="1550" xr:uid="{EB8930D6-ED6A-4E02-9A20-D2D33AFA17CE}"/>
    <cellStyle name="Komma 3 3 5" xfId="629" xr:uid="{00000000-0005-0000-0000-000042020000}"/>
    <cellStyle name="Komma 3 3 5 2" xfId="1759" xr:uid="{08863BB0-372B-4662-99A8-205864A50CFA}"/>
    <cellStyle name="Komma 3 3 6" xfId="862" xr:uid="{00000000-0005-0000-0000-000043020000}"/>
    <cellStyle name="Komma 3 3 6 2" xfId="1992" xr:uid="{05D62B5F-DB36-4F90-8AF8-E056EBF31069}"/>
    <cellStyle name="Komma 3 3 7" xfId="1340" xr:uid="{54B1C30C-5465-4FA2-871B-E795CDCF82A5}"/>
    <cellStyle name="Komma 3 4" xfId="111" xr:uid="{00000000-0005-0000-0000-000044020000}"/>
    <cellStyle name="Komma 3 4 2" xfId="270" xr:uid="{00000000-0005-0000-0000-000045020000}"/>
    <cellStyle name="Komma 3 4 2 2" xfId="506" xr:uid="{00000000-0005-0000-0000-000046020000}"/>
    <cellStyle name="Komma 3 4 2 2 2" xfId="1181" xr:uid="{00000000-0005-0000-0000-000047020000}"/>
    <cellStyle name="Komma 3 4 2 2 2 2" xfId="2311" xr:uid="{6C567C3A-07DA-47BF-BB86-E9153F87C401}"/>
    <cellStyle name="Komma 3 4 2 2 3" xfId="1656" xr:uid="{28FC8E02-C696-418C-91FA-2036B8CECDF1}"/>
    <cellStyle name="Komma 3 4 2 3" xfId="739" xr:uid="{00000000-0005-0000-0000-000048020000}"/>
    <cellStyle name="Komma 3 4 2 3 2" xfId="1869" xr:uid="{2BA9ACA3-CF04-4D31-8AEB-F3D603C7CE03}"/>
    <cellStyle name="Komma 3 4 2 4" xfId="968" xr:uid="{00000000-0005-0000-0000-000049020000}"/>
    <cellStyle name="Komma 3 4 2 4 2" xfId="2098" xr:uid="{E0157A57-AAA2-4B20-829D-404BB9EF68CE}"/>
    <cellStyle name="Komma 3 4 2 5" xfId="1447" xr:uid="{48B759A4-268E-4C78-BE69-1A5E4703A51D}"/>
    <cellStyle name="Komma 3 4 3" xfId="398" xr:uid="{00000000-0005-0000-0000-00004A020000}"/>
    <cellStyle name="Komma 3 4 3 2" xfId="1073" xr:uid="{00000000-0005-0000-0000-00004B020000}"/>
    <cellStyle name="Komma 3 4 3 2 2" xfId="2203" xr:uid="{7EB937D4-44D8-4AB3-930C-4FC56EBA3897}"/>
    <cellStyle name="Komma 3 4 3 3" xfId="1552" xr:uid="{072DD296-29EE-40E6-BDA5-22AD6E0E49F2}"/>
    <cellStyle name="Komma 3 4 4" xfId="631" xr:uid="{00000000-0005-0000-0000-00004C020000}"/>
    <cellStyle name="Komma 3 4 4 2" xfId="1761" xr:uid="{2AF0DE58-19E2-4C7C-90BB-164477AD1459}"/>
    <cellStyle name="Komma 3 4 5" xfId="864" xr:uid="{00000000-0005-0000-0000-00004D020000}"/>
    <cellStyle name="Komma 3 4 5 2" xfId="1994" xr:uid="{C62B3C39-9E35-44CA-A0A1-34483457B4F6}"/>
    <cellStyle name="Komma 3 4 6" xfId="1342" xr:uid="{81AEC049-120D-4C39-A8A4-6CEA4CDF92C4}"/>
    <cellStyle name="Komma 3 5" xfId="263" xr:uid="{00000000-0005-0000-0000-00004E020000}"/>
    <cellStyle name="Komma 3 5 2" xfId="499" xr:uid="{00000000-0005-0000-0000-00004F020000}"/>
    <cellStyle name="Komma 3 5 2 2" xfId="1174" xr:uid="{00000000-0005-0000-0000-000050020000}"/>
    <cellStyle name="Komma 3 5 2 2 2" xfId="2304" xr:uid="{3681D6A6-AB6B-4D7C-99B8-D126BB952B21}"/>
    <cellStyle name="Komma 3 5 2 3" xfId="1649" xr:uid="{F4D2E3CD-3BF7-439C-88DB-C2E0494D1664}"/>
    <cellStyle name="Komma 3 5 3" xfId="732" xr:uid="{00000000-0005-0000-0000-000051020000}"/>
    <cellStyle name="Komma 3 5 3 2" xfId="1862" xr:uid="{8ED44B6E-F76F-4C21-9486-6E651E10D24F}"/>
    <cellStyle name="Komma 3 5 4" xfId="961" xr:uid="{00000000-0005-0000-0000-000052020000}"/>
    <cellStyle name="Komma 3 5 4 2" xfId="2091" xr:uid="{768940B1-C705-4A5F-8C2C-0071D6E64FAB}"/>
    <cellStyle name="Komma 3 5 5" xfId="1440" xr:uid="{3B67AB1D-AF3D-4902-9F9A-84A475C2AA94}"/>
    <cellStyle name="Komma 3 6" xfId="391" xr:uid="{00000000-0005-0000-0000-000053020000}"/>
    <cellStyle name="Komma 3 6 2" xfId="1066" xr:uid="{00000000-0005-0000-0000-000054020000}"/>
    <cellStyle name="Komma 3 6 2 2" xfId="2196" xr:uid="{1E4C66E6-7063-45CE-AD07-4950510BB437}"/>
    <cellStyle name="Komma 3 6 3" xfId="1545" xr:uid="{B7F49A37-C8D8-4905-BB08-165D8405C792}"/>
    <cellStyle name="Komma 3 7" xfId="624" xr:uid="{00000000-0005-0000-0000-000055020000}"/>
    <cellStyle name="Komma 3 7 2" xfId="1754" xr:uid="{9B865AEA-8619-4D3D-A5AB-2D2E4EB42C64}"/>
    <cellStyle name="Komma 3 8" xfId="857" xr:uid="{00000000-0005-0000-0000-000056020000}"/>
    <cellStyle name="Komma 3 8 2" xfId="1987" xr:uid="{E80B85A3-0127-4FAA-B037-3C15F75220C3}"/>
    <cellStyle name="Komma 3 9" xfId="1335" xr:uid="{D232ECB9-16A9-4324-BD74-93B1719E75BA}"/>
    <cellStyle name="Komma 4" xfId="112" xr:uid="{00000000-0005-0000-0000-000057020000}"/>
    <cellStyle name="Komma 4 10" xfId="632" xr:uid="{00000000-0005-0000-0000-000058020000}"/>
    <cellStyle name="Komma 4 10 2" xfId="1762" xr:uid="{8E05F796-CEB0-4B65-911C-433AA71158AD}"/>
    <cellStyle name="Komma 4 11" xfId="865" xr:uid="{00000000-0005-0000-0000-000059020000}"/>
    <cellStyle name="Komma 4 11 2" xfId="1995" xr:uid="{5A54C891-B67D-4255-AE16-188B76AD7677}"/>
    <cellStyle name="Komma 4 12" xfId="1343" xr:uid="{12BD41CB-E53E-40AA-8A43-DC4FD69A1517}"/>
    <cellStyle name="Komma 4 2" xfId="113" xr:uid="{00000000-0005-0000-0000-00005A020000}"/>
    <cellStyle name="Komma 4 2 2" xfId="114" xr:uid="{00000000-0005-0000-0000-00005B020000}"/>
    <cellStyle name="Komma 4 2 2 2" xfId="273" xr:uid="{00000000-0005-0000-0000-00005C020000}"/>
    <cellStyle name="Komma 4 2 2 2 2" xfId="509" xr:uid="{00000000-0005-0000-0000-00005D020000}"/>
    <cellStyle name="Komma 4 2 2 2 2 2" xfId="1184" xr:uid="{00000000-0005-0000-0000-00005E020000}"/>
    <cellStyle name="Komma 4 2 2 2 2 2 2" xfId="2314" xr:uid="{BC02CB76-3883-4C6D-8D0A-45FF05665C7E}"/>
    <cellStyle name="Komma 4 2 2 2 2 3" xfId="1659" xr:uid="{3F617D00-184F-4407-9DC1-A374B17F7243}"/>
    <cellStyle name="Komma 4 2 2 2 3" xfId="742" xr:uid="{00000000-0005-0000-0000-00005F020000}"/>
    <cellStyle name="Komma 4 2 2 2 3 2" xfId="1872" xr:uid="{54F3D9BA-D471-402A-97AA-015F0B43DED6}"/>
    <cellStyle name="Komma 4 2 2 2 4" xfId="971" xr:uid="{00000000-0005-0000-0000-000060020000}"/>
    <cellStyle name="Komma 4 2 2 2 4 2" xfId="2101" xr:uid="{8F016935-6357-4BBC-8E83-3A42553BE018}"/>
    <cellStyle name="Komma 4 2 2 2 5" xfId="1450" xr:uid="{3B95AB0E-B1A4-4C33-B193-C7159EC095E8}"/>
    <cellStyle name="Komma 4 2 2 3" xfId="401" xr:uid="{00000000-0005-0000-0000-000061020000}"/>
    <cellStyle name="Komma 4 2 2 3 2" xfId="1076" xr:uid="{00000000-0005-0000-0000-000062020000}"/>
    <cellStyle name="Komma 4 2 2 3 2 2" xfId="2206" xr:uid="{3421035D-F807-43AC-8F6A-2F257287C7B9}"/>
    <cellStyle name="Komma 4 2 2 3 3" xfId="1555" xr:uid="{7CFC0388-F781-48C9-A1D2-3D0BC9098167}"/>
    <cellStyle name="Komma 4 2 2 4" xfId="634" xr:uid="{00000000-0005-0000-0000-000063020000}"/>
    <cellStyle name="Komma 4 2 2 4 2" xfId="1764" xr:uid="{098FA286-E689-41F8-89BA-0062D7AC8245}"/>
    <cellStyle name="Komma 4 2 2 5" xfId="867" xr:uid="{00000000-0005-0000-0000-000064020000}"/>
    <cellStyle name="Komma 4 2 2 5 2" xfId="1997" xr:uid="{D439CFE1-800F-4D56-9D31-4DD68049C502}"/>
    <cellStyle name="Komma 4 2 2 6" xfId="1345" xr:uid="{EEC50701-0AF2-4FA3-A764-A381DB3AADD5}"/>
    <cellStyle name="Komma 4 2 3" xfId="272" xr:uid="{00000000-0005-0000-0000-000065020000}"/>
    <cellStyle name="Komma 4 2 3 2" xfId="508" xr:uid="{00000000-0005-0000-0000-000066020000}"/>
    <cellStyle name="Komma 4 2 3 2 2" xfId="1183" xr:uid="{00000000-0005-0000-0000-000067020000}"/>
    <cellStyle name="Komma 4 2 3 2 2 2" xfId="2313" xr:uid="{914A9963-606C-48EB-A921-1A1C56D15E37}"/>
    <cellStyle name="Komma 4 2 3 2 3" xfId="1658" xr:uid="{2597FCBA-E16E-455B-B48B-96A735049711}"/>
    <cellStyle name="Komma 4 2 3 3" xfId="741" xr:uid="{00000000-0005-0000-0000-000068020000}"/>
    <cellStyle name="Komma 4 2 3 3 2" xfId="1871" xr:uid="{4CDB7A85-1E5B-411C-A627-BA2C99452733}"/>
    <cellStyle name="Komma 4 2 3 4" xfId="970" xr:uid="{00000000-0005-0000-0000-000069020000}"/>
    <cellStyle name="Komma 4 2 3 4 2" xfId="2100" xr:uid="{E099D600-AD9A-4395-8713-BCA2D52D2ADB}"/>
    <cellStyle name="Komma 4 2 3 5" xfId="1449" xr:uid="{A6E0A00B-47AE-4347-8D80-245C952A4863}"/>
    <cellStyle name="Komma 4 2 4" xfId="400" xr:uid="{00000000-0005-0000-0000-00006A020000}"/>
    <cellStyle name="Komma 4 2 4 2" xfId="1075" xr:uid="{00000000-0005-0000-0000-00006B020000}"/>
    <cellStyle name="Komma 4 2 4 2 2" xfId="2205" xr:uid="{1185D505-87D9-457B-8275-4D3184FAD608}"/>
    <cellStyle name="Komma 4 2 4 3" xfId="1554" xr:uid="{04938552-9FB7-4440-8065-58E8B0E50C2F}"/>
    <cellStyle name="Komma 4 2 5" xfId="633" xr:uid="{00000000-0005-0000-0000-00006C020000}"/>
    <cellStyle name="Komma 4 2 5 2" xfId="1763" xr:uid="{F43ED271-3A31-46F0-8F44-61ECF3480C95}"/>
    <cellStyle name="Komma 4 2 6" xfId="866" xr:uid="{00000000-0005-0000-0000-00006D020000}"/>
    <cellStyle name="Komma 4 2 6 2" xfId="1996" xr:uid="{0614D95A-D63A-4BF7-9DBD-5579DC74B381}"/>
    <cellStyle name="Komma 4 2 7" xfId="1344" xr:uid="{B45FCFCC-FD98-4EA3-AD45-D807BE808D72}"/>
    <cellStyle name="Komma 4 3" xfId="115" xr:uid="{00000000-0005-0000-0000-00006E020000}"/>
    <cellStyle name="Komma 4 3 2" xfId="274" xr:uid="{00000000-0005-0000-0000-00006F020000}"/>
    <cellStyle name="Komma 4 3 2 2" xfId="510" xr:uid="{00000000-0005-0000-0000-000070020000}"/>
    <cellStyle name="Komma 4 3 2 2 2" xfId="1185" xr:uid="{00000000-0005-0000-0000-000071020000}"/>
    <cellStyle name="Komma 4 3 2 2 2 2" xfId="2315" xr:uid="{2485EEEC-9D72-4005-AE4C-220123F2AD42}"/>
    <cellStyle name="Komma 4 3 2 2 3" xfId="1660" xr:uid="{00AA3FCC-0631-433D-B283-6553C6EC39E0}"/>
    <cellStyle name="Komma 4 3 2 3" xfId="743" xr:uid="{00000000-0005-0000-0000-000072020000}"/>
    <cellStyle name="Komma 4 3 2 3 2" xfId="1873" xr:uid="{14F91589-9FEF-4D00-8DDB-2628EEC5088D}"/>
    <cellStyle name="Komma 4 3 2 4" xfId="972" xr:uid="{00000000-0005-0000-0000-000073020000}"/>
    <cellStyle name="Komma 4 3 2 4 2" xfId="2102" xr:uid="{5AA8CB9D-555F-47CC-A00E-0BE3320251A6}"/>
    <cellStyle name="Komma 4 3 2 5" xfId="1451" xr:uid="{790F718D-F72E-4C11-B0FD-C32AE9A3D3D1}"/>
    <cellStyle name="Komma 4 3 3" xfId="402" xr:uid="{00000000-0005-0000-0000-000074020000}"/>
    <cellStyle name="Komma 4 3 3 2" xfId="1077" xr:uid="{00000000-0005-0000-0000-000075020000}"/>
    <cellStyle name="Komma 4 3 3 2 2" xfId="2207" xr:uid="{118E4161-4599-4E07-9DA0-9FB753187F50}"/>
    <cellStyle name="Komma 4 3 3 3" xfId="1556" xr:uid="{4955BA26-9A13-42A8-B06D-7688CE6C6083}"/>
    <cellStyle name="Komma 4 3 4" xfId="635" xr:uid="{00000000-0005-0000-0000-000076020000}"/>
    <cellStyle name="Komma 4 3 4 2" xfId="1765" xr:uid="{6C9E3C93-261C-4AD2-96A7-B6823C083C24}"/>
    <cellStyle name="Komma 4 3 5" xfId="868" xr:uid="{00000000-0005-0000-0000-000077020000}"/>
    <cellStyle name="Komma 4 3 5 2" xfId="1998" xr:uid="{47F79096-D68E-49F3-80C1-E956A884AADC}"/>
    <cellStyle name="Komma 4 3 6" xfId="1346" xr:uid="{E46A00B0-0C16-422E-AD03-E03AE575A44D}"/>
    <cellStyle name="Komma 4 4" xfId="116" xr:uid="{00000000-0005-0000-0000-000078020000}"/>
    <cellStyle name="Komma 4 4 2" xfId="275" xr:uid="{00000000-0005-0000-0000-000079020000}"/>
    <cellStyle name="Komma 4 4 2 2" xfId="511" xr:uid="{00000000-0005-0000-0000-00007A020000}"/>
    <cellStyle name="Komma 4 4 2 2 2" xfId="1186" xr:uid="{00000000-0005-0000-0000-00007B020000}"/>
    <cellStyle name="Komma 4 4 2 2 2 2" xfId="2316" xr:uid="{85D086AC-26F2-4B71-9746-3F423ADF7A04}"/>
    <cellStyle name="Komma 4 4 2 2 3" xfId="1661" xr:uid="{551BE1B9-B1A0-4921-A7A5-13E5AA8BDD60}"/>
    <cellStyle name="Komma 4 4 2 3" xfId="744" xr:uid="{00000000-0005-0000-0000-00007C020000}"/>
    <cellStyle name="Komma 4 4 2 3 2" xfId="1874" xr:uid="{54BD73DB-56F8-4105-90E6-D8B723E6F0C7}"/>
    <cellStyle name="Komma 4 4 2 4" xfId="973" xr:uid="{00000000-0005-0000-0000-00007D020000}"/>
    <cellStyle name="Komma 4 4 2 4 2" xfId="2103" xr:uid="{FE71949C-9E2F-4D54-B1D3-6B5E1C9560B3}"/>
    <cellStyle name="Komma 4 4 2 5" xfId="1452" xr:uid="{23EEA58D-C143-49AF-9E42-AA86779E775B}"/>
    <cellStyle name="Komma 4 4 3" xfId="403" xr:uid="{00000000-0005-0000-0000-00007E020000}"/>
    <cellStyle name="Komma 4 4 3 2" xfId="1078" xr:uid="{00000000-0005-0000-0000-00007F020000}"/>
    <cellStyle name="Komma 4 4 3 2 2" xfId="2208" xr:uid="{ABFA3B32-A651-4C02-980C-86082E373E43}"/>
    <cellStyle name="Komma 4 4 3 3" xfId="1557" xr:uid="{60640A74-9F9C-4462-839B-6E3F0B70BC4C}"/>
    <cellStyle name="Komma 4 4 4" xfId="636" xr:uid="{00000000-0005-0000-0000-000080020000}"/>
    <cellStyle name="Komma 4 4 4 2" xfId="1766" xr:uid="{ECC93EF5-FABE-4230-AF08-7A091740573F}"/>
    <cellStyle name="Komma 4 4 5" xfId="869" xr:uid="{00000000-0005-0000-0000-000081020000}"/>
    <cellStyle name="Komma 4 4 5 2" xfId="1999" xr:uid="{8D7AADF7-BFF5-4DC9-8131-B7DED826D146}"/>
    <cellStyle name="Komma 4 4 6" xfId="1347" xr:uid="{F8277F82-6FF6-4964-B62A-F8BEE0810A86}"/>
    <cellStyle name="Komma 4 5" xfId="202" xr:uid="{00000000-0005-0000-0000-000082020000}"/>
    <cellStyle name="Komma 4 5 2" xfId="339" xr:uid="{00000000-0005-0000-0000-000083020000}"/>
    <cellStyle name="Komma 4 5 2 2" xfId="560" xr:uid="{00000000-0005-0000-0000-000084020000}"/>
    <cellStyle name="Komma 4 5 2 2 2" xfId="1235" xr:uid="{00000000-0005-0000-0000-000085020000}"/>
    <cellStyle name="Komma 4 5 2 2 2 2" xfId="2365" xr:uid="{6FB856E4-2579-4932-A159-F24286DACAD6}"/>
    <cellStyle name="Komma 4 5 2 2 3" xfId="1702" xr:uid="{936828C7-C35F-4645-B521-CDB958C8E7AB}"/>
    <cellStyle name="Komma 4 5 2 3" xfId="793" xr:uid="{00000000-0005-0000-0000-000086020000}"/>
    <cellStyle name="Komma 4 5 2 3 2" xfId="1923" xr:uid="{DB2E4740-ED1F-4ADE-AFFA-5BFE10C681B6}"/>
    <cellStyle name="Komma 4 5 2 4" xfId="1014" xr:uid="{00000000-0005-0000-0000-000087020000}"/>
    <cellStyle name="Komma 4 5 2 4 2" xfId="2144" xr:uid="{D3B4C5AD-1FD3-4F90-893D-D5E560050F0A}"/>
    <cellStyle name="Komma 4 5 2 5" xfId="1493" xr:uid="{EBE3B83C-0BE1-49D2-A5E8-33DDED627F7A}"/>
    <cellStyle name="Komma 4 5 3" xfId="444" xr:uid="{00000000-0005-0000-0000-000088020000}"/>
    <cellStyle name="Komma 4 5 3 2" xfId="1119" xr:uid="{00000000-0005-0000-0000-000089020000}"/>
    <cellStyle name="Komma 4 5 3 2 2" xfId="2249" xr:uid="{36B97D1B-5363-4B50-8310-894D97ECEA03}"/>
    <cellStyle name="Komma 4 5 3 3" xfId="1598" xr:uid="{F029B5E5-0FAF-4644-A071-35DAC27D9D4C}"/>
    <cellStyle name="Komma 4 5 4" xfId="677" xr:uid="{00000000-0005-0000-0000-00008A020000}"/>
    <cellStyle name="Komma 4 5 4 2" xfId="1807" xr:uid="{2239A362-6344-4FF8-9B5D-C3523F1F41EB}"/>
    <cellStyle name="Komma 4 5 5" xfId="910" xr:uid="{00000000-0005-0000-0000-00008B020000}"/>
    <cellStyle name="Komma 4 5 5 2" xfId="2040" xr:uid="{A14CE2FB-63AF-4F00-9EE9-8D90EDB0C126}"/>
    <cellStyle name="Komma 4 5 6" xfId="1388" xr:uid="{22C9F0AA-E6A8-42A0-956C-B3EBC38F470B}"/>
    <cellStyle name="Komma 4 6" xfId="210" xr:uid="{00000000-0005-0000-0000-00008C020000}"/>
    <cellStyle name="Komma 4 6 2" xfId="344" xr:uid="{00000000-0005-0000-0000-00008D020000}"/>
    <cellStyle name="Komma 4 6 2 2" xfId="565" xr:uid="{00000000-0005-0000-0000-00008E020000}"/>
    <cellStyle name="Komma 4 6 2 2 2" xfId="1240" xr:uid="{00000000-0005-0000-0000-00008F020000}"/>
    <cellStyle name="Komma 4 6 2 2 2 2" xfId="2370" xr:uid="{88F6E719-9F73-4E22-B17D-90386ACCA21D}"/>
    <cellStyle name="Komma 4 6 2 2 3" xfId="1707" xr:uid="{45494C50-B687-40CA-A83D-2373B2995C4F}"/>
    <cellStyle name="Komma 4 6 2 3" xfId="798" xr:uid="{00000000-0005-0000-0000-000090020000}"/>
    <cellStyle name="Komma 4 6 2 3 2" xfId="1928" xr:uid="{5E06F7E4-E0C7-4BD8-B4DE-73F0754BF881}"/>
    <cellStyle name="Komma 4 6 2 4" xfId="1019" xr:uid="{00000000-0005-0000-0000-000091020000}"/>
    <cellStyle name="Komma 4 6 2 4 2" xfId="2149" xr:uid="{583D8848-B321-463A-877D-A40D19EAF455}"/>
    <cellStyle name="Komma 4 6 2 5" xfId="1498" xr:uid="{F19F7D82-3ED0-4565-BCB8-66AA0AEB243E}"/>
    <cellStyle name="Komma 4 6 3" xfId="448" xr:uid="{00000000-0005-0000-0000-000092020000}"/>
    <cellStyle name="Komma 4 6 3 2" xfId="1123" xr:uid="{00000000-0005-0000-0000-000093020000}"/>
    <cellStyle name="Komma 4 6 3 2 2" xfId="2253" xr:uid="{4F92190D-BE6E-4F20-A6A3-C68C8EEA535A}"/>
    <cellStyle name="Komma 4 6 3 3" xfId="1602" xr:uid="{DF8AD103-C87B-4FC1-B882-22091FCA8D98}"/>
    <cellStyle name="Komma 4 6 4" xfId="681" xr:uid="{00000000-0005-0000-0000-000094020000}"/>
    <cellStyle name="Komma 4 6 4 2" xfId="1811" xr:uid="{47040E79-26E9-4E0A-B69D-23010247BB8F}"/>
    <cellStyle name="Komma 4 6 5" xfId="914" xr:uid="{00000000-0005-0000-0000-000095020000}"/>
    <cellStyle name="Komma 4 6 5 2" xfId="2044" xr:uid="{E8B7A440-B750-4402-86B0-C7B93CF9ABEF}"/>
    <cellStyle name="Komma 4 6 6" xfId="1393" xr:uid="{2809172E-12CB-461B-954F-55109EF0F086}"/>
    <cellStyle name="Komma 4 7" xfId="213" xr:uid="{00000000-0005-0000-0000-000096020000}"/>
    <cellStyle name="Komma 4 7 2" xfId="347" xr:uid="{00000000-0005-0000-0000-000097020000}"/>
    <cellStyle name="Komma 4 7 2 2" xfId="568" xr:uid="{00000000-0005-0000-0000-000098020000}"/>
    <cellStyle name="Komma 4 7 2 2 2" xfId="1243" xr:uid="{00000000-0005-0000-0000-000099020000}"/>
    <cellStyle name="Komma 4 7 2 2 2 2" xfId="2373" xr:uid="{8C93425A-55CA-41D6-A717-EAB070656B82}"/>
    <cellStyle name="Komma 4 7 2 2 3" xfId="1710" xr:uid="{A3217088-2C36-4D3A-8B54-05E1B4A0F0C1}"/>
    <cellStyle name="Komma 4 7 2 3" xfId="801" xr:uid="{00000000-0005-0000-0000-00009A020000}"/>
    <cellStyle name="Komma 4 7 2 3 2" xfId="1931" xr:uid="{8889FC5B-1124-43BF-92EB-5B04CFA1B560}"/>
    <cellStyle name="Komma 4 7 2 4" xfId="1022" xr:uid="{00000000-0005-0000-0000-00009B020000}"/>
    <cellStyle name="Komma 4 7 2 4 2" xfId="2152" xr:uid="{5D6BDFB3-77C0-424E-9F3E-ED26E6142B46}"/>
    <cellStyle name="Komma 4 7 2 5" xfId="1501" xr:uid="{C1D0FB47-74FC-4B2D-9680-5A1C12DF43F8}"/>
    <cellStyle name="Komma 4 7 3" xfId="451" xr:uid="{00000000-0005-0000-0000-00009C020000}"/>
    <cellStyle name="Komma 4 7 3 2" xfId="1126" xr:uid="{00000000-0005-0000-0000-00009D020000}"/>
    <cellStyle name="Komma 4 7 3 2 2" xfId="2256" xr:uid="{C5BF3778-8D6F-4B9D-8B01-FA2046749586}"/>
    <cellStyle name="Komma 4 7 3 3" xfId="1605" xr:uid="{B66BD1FC-A41B-4AF2-B7ED-4A4FCB2DE7A5}"/>
    <cellStyle name="Komma 4 7 4" xfId="684" xr:uid="{00000000-0005-0000-0000-00009E020000}"/>
    <cellStyle name="Komma 4 7 4 2" xfId="1814" xr:uid="{039FA23D-6A51-48E6-932C-A8FCD853468A}"/>
    <cellStyle name="Komma 4 7 5" xfId="917" xr:uid="{00000000-0005-0000-0000-00009F020000}"/>
    <cellStyle name="Komma 4 7 5 2" xfId="2047" xr:uid="{F78D738E-D01D-41E5-82E5-A56469731345}"/>
    <cellStyle name="Komma 4 7 6" xfId="1396" xr:uid="{65F5D86E-84AA-474C-954D-0C100DCBB2E3}"/>
    <cellStyle name="Komma 4 8" xfId="271" xr:uid="{00000000-0005-0000-0000-0000A0020000}"/>
    <cellStyle name="Komma 4 8 2" xfId="507" xr:uid="{00000000-0005-0000-0000-0000A1020000}"/>
    <cellStyle name="Komma 4 8 2 2" xfId="1182" xr:uid="{00000000-0005-0000-0000-0000A2020000}"/>
    <cellStyle name="Komma 4 8 2 2 2" xfId="2312" xr:uid="{71126747-44DA-417A-B3EB-82715A5B9202}"/>
    <cellStyle name="Komma 4 8 2 3" xfId="1657" xr:uid="{11A41B95-4113-45E2-94A6-CCC2045EAD60}"/>
    <cellStyle name="Komma 4 8 3" xfId="740" xr:uid="{00000000-0005-0000-0000-0000A3020000}"/>
    <cellStyle name="Komma 4 8 3 2" xfId="1870" xr:uid="{5A4DE4AC-E5E6-4AEE-ACA9-F742E8F59BB0}"/>
    <cellStyle name="Komma 4 8 4" xfId="969" xr:uid="{00000000-0005-0000-0000-0000A4020000}"/>
    <cellStyle name="Komma 4 8 4 2" xfId="2099" xr:uid="{049330B5-C65B-49C1-91F4-0FD1100B87AD}"/>
    <cellStyle name="Komma 4 8 5" xfId="1448" xr:uid="{FEC2FFDC-9875-4300-97CD-32BE68B503BF}"/>
    <cellStyle name="Komma 4 9" xfId="399" xr:uid="{00000000-0005-0000-0000-0000A5020000}"/>
    <cellStyle name="Komma 4 9 2" xfId="1074" xr:uid="{00000000-0005-0000-0000-0000A6020000}"/>
    <cellStyle name="Komma 4 9 2 2" xfId="2204" xr:uid="{38D181A3-E543-4547-87D5-E3071EFC2D38}"/>
    <cellStyle name="Komma 4 9 3" xfId="1553" xr:uid="{C5269FBE-4D74-45BA-969A-503F80470DA2}"/>
    <cellStyle name="Kontrollcelle 2" xfId="117" xr:uid="{00000000-0005-0000-0000-0000A7020000}"/>
    <cellStyle name="Linked Cell" xfId="118" xr:uid="{00000000-0005-0000-0000-0000A8020000}"/>
    <cellStyle name="Merknad 2" xfId="119" xr:uid="{00000000-0005-0000-0000-0000A9020000}"/>
    <cellStyle name="Merknad 2 2" xfId="120" xr:uid="{00000000-0005-0000-0000-0000AA020000}"/>
    <cellStyle name="Merknad 2 2 2" xfId="277" xr:uid="{00000000-0005-0000-0000-0000AB020000}"/>
    <cellStyle name="Merknad 2 2 2 2" xfId="513" xr:uid="{00000000-0005-0000-0000-0000AC020000}"/>
    <cellStyle name="Merknad 2 2 2 2 2" xfId="1188" xr:uid="{00000000-0005-0000-0000-0000AD020000}"/>
    <cellStyle name="Merknad 2 2 2 2 2 2" xfId="2318" xr:uid="{D4C463B8-0EF2-49E2-AC90-C553EB37DABB}"/>
    <cellStyle name="Merknad 2 2 2 2 3" xfId="1276" xr:uid="{00000000-0005-0000-0000-0000AE020000}"/>
    <cellStyle name="Merknad 2 2 2 3" xfId="577" xr:uid="{00000000-0005-0000-0000-0000AF020000}"/>
    <cellStyle name="Merknad 2 2 2 3 2" xfId="1252" xr:uid="{00000000-0005-0000-0000-0000B0020000}"/>
    <cellStyle name="Merknad 2 2 2 3 2 2" xfId="2382" xr:uid="{88CFB3EE-3202-4171-95C1-63B2207A66FA}"/>
    <cellStyle name="Merknad 2 2 2 3 3" xfId="1288" xr:uid="{00000000-0005-0000-0000-0000B1020000}"/>
    <cellStyle name="Merknad 2 2 2 4" xfId="746" xr:uid="{00000000-0005-0000-0000-0000B2020000}"/>
    <cellStyle name="Merknad 2 2 2 4 2" xfId="1876" xr:uid="{72E8C921-2515-471C-A3E1-9EAD777C9BB7}"/>
    <cellStyle name="Merknad 2 2 2 5" xfId="810" xr:uid="{00000000-0005-0000-0000-0000B3020000}"/>
    <cellStyle name="Merknad 2 2 2 5 2" xfId="1940" xr:uid="{84443840-A0A5-48AC-B2F4-7AECCB7CFD92}"/>
    <cellStyle name="Merknad 2 2 2 6" xfId="1264" xr:uid="{00000000-0005-0000-0000-0000B4020000}"/>
    <cellStyle name="Merknad 2 2 2 6 2" xfId="2394" xr:uid="{8948E89B-5327-460B-8CDB-D0A35C7F06E0}"/>
    <cellStyle name="Merknad 2 3" xfId="276" xr:uid="{00000000-0005-0000-0000-0000B5020000}"/>
    <cellStyle name="Merknad 2 3 2" xfId="512" xr:uid="{00000000-0005-0000-0000-0000B6020000}"/>
    <cellStyle name="Merknad 2 3 2 2" xfId="1187" xr:uid="{00000000-0005-0000-0000-0000B7020000}"/>
    <cellStyle name="Merknad 2 3 2 2 2" xfId="2317" xr:uid="{02DF779C-B51A-418F-BF85-D125CE52B09E}"/>
    <cellStyle name="Merknad 2 3 2 3" xfId="1275" xr:uid="{00000000-0005-0000-0000-0000B8020000}"/>
    <cellStyle name="Merknad 2 3 3" xfId="576" xr:uid="{00000000-0005-0000-0000-0000B9020000}"/>
    <cellStyle name="Merknad 2 3 3 2" xfId="1251" xr:uid="{00000000-0005-0000-0000-0000BA020000}"/>
    <cellStyle name="Merknad 2 3 3 2 2" xfId="2381" xr:uid="{E04E6DB8-39E1-4192-8696-FC7546621C87}"/>
    <cellStyle name="Merknad 2 3 3 3" xfId="1287" xr:uid="{00000000-0005-0000-0000-0000BB020000}"/>
    <cellStyle name="Merknad 2 3 4" xfId="745" xr:uid="{00000000-0005-0000-0000-0000BC020000}"/>
    <cellStyle name="Merknad 2 3 4 2" xfId="1875" xr:uid="{219C2F0A-9B7E-4A2A-B6B0-5B10E46D4E09}"/>
    <cellStyle name="Merknad 2 3 5" xfId="809" xr:uid="{00000000-0005-0000-0000-0000BD020000}"/>
    <cellStyle name="Merknad 2 3 5 2" xfId="1939" xr:uid="{C1380273-4D18-4F8C-8DAD-1FF9B5E04180}"/>
    <cellStyle name="Merknad 2 3 6" xfId="1263" xr:uid="{00000000-0005-0000-0000-0000BE020000}"/>
    <cellStyle name="Merknad 2 3 6 2" xfId="2393" xr:uid="{82685418-557F-431B-98F0-629911B8251E}"/>
    <cellStyle name="Neutral" xfId="121" xr:uid="{00000000-0005-0000-0000-0000BF020000}"/>
    <cellStyle name="Normal" xfId="0" builtinId="0"/>
    <cellStyle name="Normal 10" xfId="122" xr:uid="{00000000-0005-0000-0000-0000C1020000}"/>
    <cellStyle name="Normal 10 2" xfId="3" xr:uid="{00000000-0005-0000-0000-0000C2020000}"/>
    <cellStyle name="Normal 10 2 2" xfId="205" xr:uid="{00000000-0005-0000-0000-0000C3020000}"/>
    <cellStyle name="Normal 2" xfId="123" xr:uid="{00000000-0005-0000-0000-0000C4020000}"/>
    <cellStyle name="Normal 2 2" xfId="124" xr:uid="{00000000-0005-0000-0000-0000C5020000}"/>
    <cellStyle name="Normal 2 3" xfId="125" xr:uid="{00000000-0005-0000-0000-0000C6020000}"/>
    <cellStyle name="Normal 2 3 2" xfId="126" xr:uid="{00000000-0005-0000-0000-0000C7020000}"/>
    <cellStyle name="Normal 2 3 2 2" xfId="127" xr:uid="{00000000-0005-0000-0000-0000C8020000}"/>
    <cellStyle name="Normal 2 3 2 2 2" xfId="128" xr:uid="{00000000-0005-0000-0000-0000C9020000}"/>
    <cellStyle name="Normal 2 3 2 2 2 2" xfId="281" xr:uid="{00000000-0005-0000-0000-0000CA020000}"/>
    <cellStyle name="Normal 2 3 2 2 2 2 2" xfId="517" xr:uid="{00000000-0005-0000-0000-0000CB020000}"/>
    <cellStyle name="Normal 2 3 2 2 2 2 2 2" xfId="1192" xr:uid="{00000000-0005-0000-0000-0000CC020000}"/>
    <cellStyle name="Normal 2 3 2 2 2 2 2 2 2" xfId="2322" xr:uid="{4901FBB1-C479-4699-B668-356284B18270}"/>
    <cellStyle name="Normal 2 3 2 2 2 2 2 3" xfId="1665" xr:uid="{2832E60B-C6AA-489A-B7F3-33D1EC7E51D0}"/>
    <cellStyle name="Normal 2 3 2 2 2 2 3" xfId="750" xr:uid="{00000000-0005-0000-0000-0000CD020000}"/>
    <cellStyle name="Normal 2 3 2 2 2 2 3 2" xfId="1880" xr:uid="{438A52D9-5202-46C0-8589-7B29649738EE}"/>
    <cellStyle name="Normal 2 3 2 2 2 2 4" xfId="977" xr:uid="{00000000-0005-0000-0000-0000CE020000}"/>
    <cellStyle name="Normal 2 3 2 2 2 2 4 2" xfId="2107" xr:uid="{2FB40087-9249-4554-9993-1C5BDB75D4BD}"/>
    <cellStyle name="Normal 2 3 2 2 2 2 5" xfId="1456" xr:uid="{25743BD4-B4BA-4274-A9D1-6B9D986FDA8C}"/>
    <cellStyle name="Normal 2 3 2 2 2 3" xfId="407" xr:uid="{00000000-0005-0000-0000-0000CF020000}"/>
    <cellStyle name="Normal 2 3 2 2 2 3 2" xfId="1082" xr:uid="{00000000-0005-0000-0000-0000D0020000}"/>
    <cellStyle name="Normal 2 3 2 2 2 3 2 2" xfId="2212" xr:uid="{BEB8F29B-25E0-4090-8D17-1D3845779E5A}"/>
    <cellStyle name="Normal 2 3 2 2 2 3 3" xfId="1561" xr:uid="{F14041DE-0E40-44BF-9036-2410C32F1A98}"/>
    <cellStyle name="Normal 2 3 2 2 2 4" xfId="640" xr:uid="{00000000-0005-0000-0000-0000D1020000}"/>
    <cellStyle name="Normal 2 3 2 2 2 4 2" xfId="1770" xr:uid="{60684E7C-6BF1-4696-BFD1-0782F54A4CD4}"/>
    <cellStyle name="Normal 2 3 2 2 2 5" xfId="873" xr:uid="{00000000-0005-0000-0000-0000D2020000}"/>
    <cellStyle name="Normal 2 3 2 2 2 5 2" xfId="2003" xr:uid="{B72E7F13-5DE7-419C-BF1F-2C26EA8C8A06}"/>
    <cellStyle name="Normal 2 3 2 2 2 6" xfId="1351" xr:uid="{B593E601-C65D-44C4-A27D-E5D88A160A5B}"/>
    <cellStyle name="Normal 2 3 2 2 3" xfId="280" xr:uid="{00000000-0005-0000-0000-0000D3020000}"/>
    <cellStyle name="Normal 2 3 2 2 3 2" xfId="516" xr:uid="{00000000-0005-0000-0000-0000D4020000}"/>
    <cellStyle name="Normal 2 3 2 2 3 2 2" xfId="1191" xr:uid="{00000000-0005-0000-0000-0000D5020000}"/>
    <cellStyle name="Normal 2 3 2 2 3 2 2 2" xfId="2321" xr:uid="{0122BF99-909C-42F6-814E-2508ED71D008}"/>
    <cellStyle name="Normal 2 3 2 2 3 2 3" xfId="1664" xr:uid="{FD950EA0-F01E-4215-8040-31CA319B039F}"/>
    <cellStyle name="Normal 2 3 2 2 3 3" xfId="749" xr:uid="{00000000-0005-0000-0000-0000D6020000}"/>
    <cellStyle name="Normal 2 3 2 2 3 3 2" xfId="1879" xr:uid="{10E92F2F-891E-4A40-8B77-40D4933CED70}"/>
    <cellStyle name="Normal 2 3 2 2 3 4" xfId="976" xr:uid="{00000000-0005-0000-0000-0000D7020000}"/>
    <cellStyle name="Normal 2 3 2 2 3 4 2" xfId="2106" xr:uid="{263B3982-F6EA-413A-ADBA-0647A839554D}"/>
    <cellStyle name="Normal 2 3 2 2 3 5" xfId="1455" xr:uid="{3E5C7E46-9A9A-4AB2-9762-8939FACB8E25}"/>
    <cellStyle name="Normal 2 3 2 2 4" xfId="406" xr:uid="{00000000-0005-0000-0000-0000D8020000}"/>
    <cellStyle name="Normal 2 3 2 2 4 2" xfId="1081" xr:uid="{00000000-0005-0000-0000-0000D9020000}"/>
    <cellStyle name="Normal 2 3 2 2 4 2 2" xfId="2211" xr:uid="{C6F93C4D-2C3F-485B-9994-0DB0D22C57E5}"/>
    <cellStyle name="Normal 2 3 2 2 4 3" xfId="1560" xr:uid="{78A7598A-64A2-4293-B1BB-CC4445FDB564}"/>
    <cellStyle name="Normal 2 3 2 2 5" xfId="639" xr:uid="{00000000-0005-0000-0000-0000DA020000}"/>
    <cellStyle name="Normal 2 3 2 2 5 2" xfId="1769" xr:uid="{D9257541-8097-4415-9D77-807D4DFFC696}"/>
    <cellStyle name="Normal 2 3 2 2 6" xfId="872" xr:uid="{00000000-0005-0000-0000-0000DB020000}"/>
    <cellStyle name="Normal 2 3 2 2 6 2" xfId="2002" xr:uid="{3BD2E3B3-7363-4954-A04F-10BF6F30B02E}"/>
    <cellStyle name="Normal 2 3 2 2 7" xfId="1350" xr:uid="{3186828A-BF45-4040-B207-4D5FCA1EF8C8}"/>
    <cellStyle name="Normal 2 3 2 3" xfId="129" xr:uid="{00000000-0005-0000-0000-0000DC020000}"/>
    <cellStyle name="Normal 2 3 2 3 2" xfId="282" xr:uid="{00000000-0005-0000-0000-0000DD020000}"/>
    <cellStyle name="Normal 2 3 2 3 2 2" xfId="518" xr:uid="{00000000-0005-0000-0000-0000DE020000}"/>
    <cellStyle name="Normal 2 3 2 3 2 2 2" xfId="1193" xr:uid="{00000000-0005-0000-0000-0000DF020000}"/>
    <cellStyle name="Normal 2 3 2 3 2 2 2 2" xfId="2323" xr:uid="{16849CF3-637D-4CD9-8F2B-EF06FEF07250}"/>
    <cellStyle name="Normal 2 3 2 3 2 2 3" xfId="1666" xr:uid="{E7F6B023-95A0-4AB7-A8BE-525416CBACE2}"/>
    <cellStyle name="Normal 2 3 2 3 2 3" xfId="751" xr:uid="{00000000-0005-0000-0000-0000E0020000}"/>
    <cellStyle name="Normal 2 3 2 3 2 3 2" xfId="1881" xr:uid="{86390C7A-9CC4-46C6-B2DF-64E8EFBCCE59}"/>
    <cellStyle name="Normal 2 3 2 3 2 4" xfId="978" xr:uid="{00000000-0005-0000-0000-0000E1020000}"/>
    <cellStyle name="Normal 2 3 2 3 2 4 2" xfId="2108" xr:uid="{67D7038C-C1A1-45B3-9318-9008274067F9}"/>
    <cellStyle name="Normal 2 3 2 3 2 5" xfId="1457" xr:uid="{81849CF1-0C48-40F0-87EB-007967E3869E}"/>
    <cellStyle name="Normal 2 3 2 3 3" xfId="408" xr:uid="{00000000-0005-0000-0000-0000E2020000}"/>
    <cellStyle name="Normal 2 3 2 3 3 2" xfId="1083" xr:uid="{00000000-0005-0000-0000-0000E3020000}"/>
    <cellStyle name="Normal 2 3 2 3 3 2 2" xfId="2213" xr:uid="{657DFC94-B945-4345-ADAD-BCEFAA4E9C13}"/>
    <cellStyle name="Normal 2 3 2 3 3 3" xfId="1562" xr:uid="{1B30580B-AF33-4FBC-BAA8-709D04DEE79E}"/>
    <cellStyle name="Normal 2 3 2 3 4" xfId="641" xr:uid="{00000000-0005-0000-0000-0000E4020000}"/>
    <cellStyle name="Normal 2 3 2 3 4 2" xfId="1771" xr:uid="{543F9C97-120C-46E4-8E8C-27E9D0DDC437}"/>
    <cellStyle name="Normal 2 3 2 3 5" xfId="874" xr:uid="{00000000-0005-0000-0000-0000E5020000}"/>
    <cellStyle name="Normal 2 3 2 3 5 2" xfId="2004" xr:uid="{9A724C55-AF8A-48DA-9C5B-C7168C9AD9EB}"/>
    <cellStyle name="Normal 2 3 2 3 6" xfId="1352" xr:uid="{154413AE-887A-4F39-ADD7-E399CA069486}"/>
    <cellStyle name="Normal 2 3 2 4" xfId="279" xr:uid="{00000000-0005-0000-0000-0000E6020000}"/>
    <cellStyle name="Normal 2 3 2 4 2" xfId="515" xr:uid="{00000000-0005-0000-0000-0000E7020000}"/>
    <cellStyle name="Normal 2 3 2 4 2 2" xfId="1190" xr:uid="{00000000-0005-0000-0000-0000E8020000}"/>
    <cellStyle name="Normal 2 3 2 4 2 2 2" xfId="2320" xr:uid="{BE9C6414-84D9-48B4-879D-5A3BBACF16A3}"/>
    <cellStyle name="Normal 2 3 2 4 2 3" xfId="1663" xr:uid="{D78A5CF5-7723-4EE6-8150-50C98A1D099B}"/>
    <cellStyle name="Normal 2 3 2 4 3" xfId="748" xr:uid="{00000000-0005-0000-0000-0000E9020000}"/>
    <cellStyle name="Normal 2 3 2 4 3 2" xfId="1878" xr:uid="{860479E4-7DDF-4872-BCB7-FBC2A549AA32}"/>
    <cellStyle name="Normal 2 3 2 4 4" xfId="975" xr:uid="{00000000-0005-0000-0000-0000EA020000}"/>
    <cellStyle name="Normal 2 3 2 4 4 2" xfId="2105" xr:uid="{830D37AD-0701-43C7-9AEE-D07C7FA50134}"/>
    <cellStyle name="Normal 2 3 2 4 5" xfId="1454" xr:uid="{BDB8E909-D8BC-4EF0-9638-4A8F665D8697}"/>
    <cellStyle name="Normal 2 3 2 5" xfId="405" xr:uid="{00000000-0005-0000-0000-0000EB020000}"/>
    <cellStyle name="Normal 2 3 2 5 2" xfId="1080" xr:uid="{00000000-0005-0000-0000-0000EC020000}"/>
    <cellStyle name="Normal 2 3 2 5 2 2" xfId="2210" xr:uid="{763FECF7-AC41-4BFF-885A-08393FC1D461}"/>
    <cellStyle name="Normal 2 3 2 5 3" xfId="1559" xr:uid="{DB3B841D-7B54-4A3B-87F0-CDED32E57B76}"/>
    <cellStyle name="Normal 2 3 2 6" xfId="638" xr:uid="{00000000-0005-0000-0000-0000ED020000}"/>
    <cellStyle name="Normal 2 3 2 6 2" xfId="1768" xr:uid="{F9A05828-E456-4B0F-9DED-CB4FB63CA460}"/>
    <cellStyle name="Normal 2 3 2 7" xfId="871" xr:uid="{00000000-0005-0000-0000-0000EE020000}"/>
    <cellStyle name="Normal 2 3 2 7 2" xfId="2001" xr:uid="{27771B69-A004-4DC3-8944-6B2616292C1E}"/>
    <cellStyle name="Normal 2 3 2 8" xfId="1349" xr:uid="{D9582742-40BA-4C27-BFC8-ED66387BC4D1}"/>
    <cellStyle name="Normal 2 3 3" xfId="130" xr:uid="{00000000-0005-0000-0000-0000EF020000}"/>
    <cellStyle name="Normal 2 3 3 2" xfId="131" xr:uid="{00000000-0005-0000-0000-0000F0020000}"/>
    <cellStyle name="Normal 2 3 3 2 2" xfId="284" xr:uid="{00000000-0005-0000-0000-0000F1020000}"/>
    <cellStyle name="Normal 2 3 3 2 2 2" xfId="520" xr:uid="{00000000-0005-0000-0000-0000F2020000}"/>
    <cellStyle name="Normal 2 3 3 2 2 2 2" xfId="1195" xr:uid="{00000000-0005-0000-0000-0000F3020000}"/>
    <cellStyle name="Normal 2 3 3 2 2 2 2 2" xfId="2325" xr:uid="{98F19AF1-40AB-459E-A7BE-19C56B5A092F}"/>
    <cellStyle name="Normal 2 3 3 2 2 2 3" xfId="1668" xr:uid="{A8094EF2-2986-479A-ACE2-63149FBBE6B4}"/>
    <cellStyle name="Normal 2 3 3 2 2 3" xfId="753" xr:uid="{00000000-0005-0000-0000-0000F4020000}"/>
    <cellStyle name="Normal 2 3 3 2 2 3 2" xfId="1883" xr:uid="{39356D6C-2B25-43A1-B8A3-0586D35D0827}"/>
    <cellStyle name="Normal 2 3 3 2 2 4" xfId="980" xr:uid="{00000000-0005-0000-0000-0000F5020000}"/>
    <cellStyle name="Normal 2 3 3 2 2 4 2" xfId="2110" xr:uid="{D7DDF9B7-5944-4313-8CB7-C4D29CD721D0}"/>
    <cellStyle name="Normal 2 3 3 2 2 5" xfId="1459" xr:uid="{ED1A94CB-2A7E-4ED1-B661-604D684354E9}"/>
    <cellStyle name="Normal 2 3 3 2 3" xfId="410" xr:uid="{00000000-0005-0000-0000-0000F6020000}"/>
    <cellStyle name="Normal 2 3 3 2 3 2" xfId="1085" xr:uid="{00000000-0005-0000-0000-0000F7020000}"/>
    <cellStyle name="Normal 2 3 3 2 3 2 2" xfId="2215" xr:uid="{33CAC0F1-82C9-4789-B7F3-99C886952983}"/>
    <cellStyle name="Normal 2 3 3 2 3 3" xfId="1564" xr:uid="{37A3ED99-D01A-45F0-9746-48187B7B5D7C}"/>
    <cellStyle name="Normal 2 3 3 2 4" xfId="643" xr:uid="{00000000-0005-0000-0000-0000F8020000}"/>
    <cellStyle name="Normal 2 3 3 2 4 2" xfId="1773" xr:uid="{CEA9E573-14F6-4999-879D-EAC7AE918F3A}"/>
    <cellStyle name="Normal 2 3 3 2 5" xfId="876" xr:uid="{00000000-0005-0000-0000-0000F9020000}"/>
    <cellStyle name="Normal 2 3 3 2 5 2" xfId="2006" xr:uid="{7DD7E3F7-6DEF-4A48-BC55-7140CFFEF21D}"/>
    <cellStyle name="Normal 2 3 3 2 6" xfId="1354" xr:uid="{096E19AF-D261-4688-9F18-1F18104B4A45}"/>
    <cellStyle name="Normal 2 3 3 3" xfId="283" xr:uid="{00000000-0005-0000-0000-0000FA020000}"/>
    <cellStyle name="Normal 2 3 3 3 2" xfId="519" xr:uid="{00000000-0005-0000-0000-0000FB020000}"/>
    <cellStyle name="Normal 2 3 3 3 2 2" xfId="1194" xr:uid="{00000000-0005-0000-0000-0000FC020000}"/>
    <cellStyle name="Normal 2 3 3 3 2 2 2" xfId="2324" xr:uid="{723F803D-18BB-4567-B5CB-E373287C94FC}"/>
    <cellStyle name="Normal 2 3 3 3 2 3" xfId="1667" xr:uid="{F58EAA36-7490-431F-8A7A-7A8156395C9B}"/>
    <cellStyle name="Normal 2 3 3 3 3" xfId="752" xr:uid="{00000000-0005-0000-0000-0000FD020000}"/>
    <cellStyle name="Normal 2 3 3 3 3 2" xfId="1882" xr:uid="{64926CC4-0AC7-4C52-8A9E-56C5843E2F94}"/>
    <cellStyle name="Normal 2 3 3 3 4" xfId="979" xr:uid="{00000000-0005-0000-0000-0000FE020000}"/>
    <cellStyle name="Normal 2 3 3 3 4 2" xfId="2109" xr:uid="{10743666-0DFB-4E66-9E04-6DF4F10D7BBD}"/>
    <cellStyle name="Normal 2 3 3 3 5" xfId="1458" xr:uid="{DD905C3A-6FE2-4FFF-91FF-38C7734E952A}"/>
    <cellStyle name="Normal 2 3 3 4" xfId="409" xr:uid="{00000000-0005-0000-0000-0000FF020000}"/>
    <cellStyle name="Normal 2 3 3 4 2" xfId="1084" xr:uid="{00000000-0005-0000-0000-000000030000}"/>
    <cellStyle name="Normal 2 3 3 4 2 2" xfId="2214" xr:uid="{15C066BD-D5A9-463E-931E-43FA6A615B43}"/>
    <cellStyle name="Normal 2 3 3 4 3" xfId="1563" xr:uid="{B1E01E7D-6504-4905-A531-8154C4E714D1}"/>
    <cellStyle name="Normal 2 3 3 5" xfId="642" xr:uid="{00000000-0005-0000-0000-000001030000}"/>
    <cellStyle name="Normal 2 3 3 5 2" xfId="1772" xr:uid="{8A554555-FCEA-4363-8ED9-D0E16A502064}"/>
    <cellStyle name="Normal 2 3 3 6" xfId="875" xr:uid="{00000000-0005-0000-0000-000002030000}"/>
    <cellStyle name="Normal 2 3 3 6 2" xfId="2005" xr:uid="{F73EBB52-2B05-487F-A8DF-91AF14391B91}"/>
    <cellStyle name="Normal 2 3 3 7" xfId="1353" xr:uid="{67E38363-CB9B-4214-BDAB-535C16A6000D}"/>
    <cellStyle name="Normal 2 3 4" xfId="132" xr:uid="{00000000-0005-0000-0000-000003030000}"/>
    <cellStyle name="Normal 2 3 4 2" xfId="285" xr:uid="{00000000-0005-0000-0000-000004030000}"/>
    <cellStyle name="Normal 2 3 4 2 2" xfId="521" xr:uid="{00000000-0005-0000-0000-000005030000}"/>
    <cellStyle name="Normal 2 3 4 2 2 2" xfId="1196" xr:uid="{00000000-0005-0000-0000-000006030000}"/>
    <cellStyle name="Normal 2 3 4 2 2 2 2" xfId="2326" xr:uid="{B41844C6-38D9-4A26-8245-3E5FBB0B48A2}"/>
    <cellStyle name="Normal 2 3 4 2 2 3" xfId="1669" xr:uid="{914CB7E7-7502-45C0-9E6B-B211924B0D58}"/>
    <cellStyle name="Normal 2 3 4 2 3" xfId="754" xr:uid="{00000000-0005-0000-0000-000007030000}"/>
    <cellStyle name="Normal 2 3 4 2 3 2" xfId="1884" xr:uid="{CDEE3928-EBB5-4211-91DB-C22A98963561}"/>
    <cellStyle name="Normal 2 3 4 2 4" xfId="981" xr:uid="{00000000-0005-0000-0000-000008030000}"/>
    <cellStyle name="Normal 2 3 4 2 4 2" xfId="2111" xr:uid="{A4C990D5-9A34-4199-ABEB-146EE89D5B18}"/>
    <cellStyle name="Normal 2 3 4 2 5" xfId="1460" xr:uid="{79132128-1104-4D90-B6A6-7648B525D4B3}"/>
    <cellStyle name="Normal 2 3 4 3" xfId="411" xr:uid="{00000000-0005-0000-0000-000009030000}"/>
    <cellStyle name="Normal 2 3 4 3 2" xfId="1086" xr:uid="{00000000-0005-0000-0000-00000A030000}"/>
    <cellStyle name="Normal 2 3 4 3 2 2" xfId="2216" xr:uid="{9F6A3C76-9221-4139-88CE-700640AFAD47}"/>
    <cellStyle name="Normal 2 3 4 3 3" xfId="1565" xr:uid="{00DF3C01-98C2-4138-939C-F11DCDA2D55E}"/>
    <cellStyle name="Normal 2 3 4 4" xfId="644" xr:uid="{00000000-0005-0000-0000-00000B030000}"/>
    <cellStyle name="Normal 2 3 4 4 2" xfId="1774" xr:uid="{88C40C8B-7574-47C6-99A0-C843369A181D}"/>
    <cellStyle name="Normal 2 3 4 5" xfId="877" xr:uid="{00000000-0005-0000-0000-00000C030000}"/>
    <cellStyle name="Normal 2 3 4 5 2" xfId="2007" xr:uid="{E0656ABA-6D6D-4564-8C0F-9B58903851B6}"/>
    <cellStyle name="Normal 2 3 4 6" xfId="1355" xr:uid="{5C3DE15A-C27A-498E-A06B-58DED53DFEE7}"/>
    <cellStyle name="Normal 2 3 5" xfId="278" xr:uid="{00000000-0005-0000-0000-00000D030000}"/>
    <cellStyle name="Normal 2 3 5 2" xfId="514" xr:uid="{00000000-0005-0000-0000-00000E030000}"/>
    <cellStyle name="Normal 2 3 5 2 2" xfId="1189" xr:uid="{00000000-0005-0000-0000-00000F030000}"/>
    <cellStyle name="Normal 2 3 5 2 2 2" xfId="2319" xr:uid="{78C1F2DF-8E42-4CA0-92D8-D75210621840}"/>
    <cellStyle name="Normal 2 3 5 2 3" xfId="1662" xr:uid="{B03F5E97-1F91-4502-B9B1-9AEDDB4FFAA5}"/>
    <cellStyle name="Normal 2 3 5 3" xfId="747" xr:uid="{00000000-0005-0000-0000-000010030000}"/>
    <cellStyle name="Normal 2 3 5 3 2" xfId="1877" xr:uid="{DDDE2846-26BA-404F-AED1-6D94D12FBE77}"/>
    <cellStyle name="Normal 2 3 5 4" xfId="974" xr:uid="{00000000-0005-0000-0000-000011030000}"/>
    <cellStyle name="Normal 2 3 5 4 2" xfId="2104" xr:uid="{D29FB190-47BB-4CFB-93A6-B8897E7A0487}"/>
    <cellStyle name="Normal 2 3 5 5" xfId="1453" xr:uid="{5668CB8A-838D-4B5F-90C8-D7C86F2A99D3}"/>
    <cellStyle name="Normal 2 3 6" xfId="404" xr:uid="{00000000-0005-0000-0000-000012030000}"/>
    <cellStyle name="Normal 2 3 6 2" xfId="1079" xr:uid="{00000000-0005-0000-0000-000013030000}"/>
    <cellStyle name="Normal 2 3 6 2 2" xfId="2209" xr:uid="{D416DE03-4546-4AF3-802A-E892F92E6BF6}"/>
    <cellStyle name="Normal 2 3 6 3" xfId="1558" xr:uid="{108A4EEB-92A0-454D-9639-6B86C31606BC}"/>
    <cellStyle name="Normal 2 3 7" xfId="637" xr:uid="{00000000-0005-0000-0000-000014030000}"/>
    <cellStyle name="Normal 2 3 7 2" xfId="1767" xr:uid="{EA4D331D-6ECC-40DC-91D2-872E2031869C}"/>
    <cellStyle name="Normal 2 3 8" xfId="870" xr:uid="{00000000-0005-0000-0000-000015030000}"/>
    <cellStyle name="Normal 2 3 8 2" xfId="2000" xr:uid="{A7BEA268-4249-46C9-BCCA-0BD6B6D0B2B2}"/>
    <cellStyle name="Normal 2 3 9" xfId="1348" xr:uid="{71DB075A-B04D-4514-A575-6151BF259004}"/>
    <cellStyle name="Normal 2 4" xfId="5" xr:uid="{00000000-0005-0000-0000-000016030000}"/>
    <cellStyle name="Normal 2 4 10" xfId="584" xr:uid="{00000000-0005-0000-0000-000017030000}"/>
    <cellStyle name="Normal 2 4 10 2" xfId="1714" xr:uid="{82FF7690-14D4-47AA-94AA-47C1C4C8C0B2}"/>
    <cellStyle name="Normal 2 4 11" xfId="817" xr:uid="{00000000-0005-0000-0000-000018030000}"/>
    <cellStyle name="Normal 2 4 11 2" xfId="1947" xr:uid="{3DC25947-DDD5-4C71-BD66-398FC84B43DC}"/>
    <cellStyle name="Normal 2 4 12" xfId="1295" xr:uid="{DDF33F82-7186-4E5E-98AC-74FD255B10F8}"/>
    <cellStyle name="Normal 2 4 2" xfId="133" xr:uid="{00000000-0005-0000-0000-000019030000}"/>
    <cellStyle name="Normal 2 4 2 2" xfId="134" xr:uid="{00000000-0005-0000-0000-00001A030000}"/>
    <cellStyle name="Normal 2 4 2 2 2" xfId="135" xr:uid="{00000000-0005-0000-0000-00001B030000}"/>
    <cellStyle name="Normal 2 4 2 2 2 2" xfId="288" xr:uid="{00000000-0005-0000-0000-00001C030000}"/>
    <cellStyle name="Normal 2 4 2 2 2 2 2" xfId="524" xr:uid="{00000000-0005-0000-0000-00001D030000}"/>
    <cellStyle name="Normal 2 4 2 2 2 2 2 2" xfId="1199" xr:uid="{00000000-0005-0000-0000-00001E030000}"/>
    <cellStyle name="Normal 2 4 2 2 2 2 2 2 2" xfId="2329" xr:uid="{8C9B7B50-3269-432C-BCBB-2EC3F907F834}"/>
    <cellStyle name="Normal 2 4 2 2 2 2 2 3" xfId="1672" xr:uid="{4FEC00E2-9596-43FA-8F10-16987C08B6A5}"/>
    <cellStyle name="Normal 2 4 2 2 2 2 3" xfId="757" xr:uid="{00000000-0005-0000-0000-00001F030000}"/>
    <cellStyle name="Normal 2 4 2 2 2 2 3 2" xfId="1887" xr:uid="{31195BD4-1BAC-42A4-A804-B9130EAB5DA7}"/>
    <cellStyle name="Normal 2 4 2 2 2 2 4" xfId="984" xr:uid="{00000000-0005-0000-0000-000020030000}"/>
    <cellStyle name="Normal 2 4 2 2 2 2 4 2" xfId="2114" xr:uid="{FBD3FC51-299A-4B40-BE40-F43921B460C7}"/>
    <cellStyle name="Normal 2 4 2 2 2 2 5" xfId="1463" xr:uid="{7B5BAEC1-0440-4A1B-A93B-5EEC25559C56}"/>
    <cellStyle name="Normal 2 4 2 2 2 3" xfId="414" xr:uid="{00000000-0005-0000-0000-000021030000}"/>
    <cellStyle name="Normal 2 4 2 2 2 3 2" xfId="1089" xr:uid="{00000000-0005-0000-0000-000022030000}"/>
    <cellStyle name="Normal 2 4 2 2 2 3 2 2" xfId="2219" xr:uid="{7716E4A3-3703-4298-97D5-ABF386CE977A}"/>
    <cellStyle name="Normal 2 4 2 2 2 3 3" xfId="1568" xr:uid="{30906286-284F-4322-9F76-6893765E9682}"/>
    <cellStyle name="Normal 2 4 2 2 2 4" xfId="647" xr:uid="{00000000-0005-0000-0000-000023030000}"/>
    <cellStyle name="Normal 2 4 2 2 2 4 2" xfId="1777" xr:uid="{02AFE137-E418-4F2A-ACD9-6CE26E399D10}"/>
    <cellStyle name="Normal 2 4 2 2 2 5" xfId="880" xr:uid="{00000000-0005-0000-0000-000024030000}"/>
    <cellStyle name="Normal 2 4 2 2 2 5 2" xfId="2010" xr:uid="{6AD0AD2A-FFF8-4AC8-A4EC-CC413C4BAC16}"/>
    <cellStyle name="Normal 2 4 2 2 2 6" xfId="1358" xr:uid="{E89AF789-13F3-4CFD-9ABA-017F2F5A4D59}"/>
    <cellStyle name="Normal 2 4 2 2 3" xfId="287" xr:uid="{00000000-0005-0000-0000-000025030000}"/>
    <cellStyle name="Normal 2 4 2 2 3 2" xfId="523" xr:uid="{00000000-0005-0000-0000-000026030000}"/>
    <cellStyle name="Normal 2 4 2 2 3 2 2" xfId="1198" xr:uid="{00000000-0005-0000-0000-000027030000}"/>
    <cellStyle name="Normal 2 4 2 2 3 2 2 2" xfId="2328" xr:uid="{7ADFF305-9692-411C-9821-D8F7D079036D}"/>
    <cellStyle name="Normal 2 4 2 2 3 2 3" xfId="1671" xr:uid="{B4123D52-E2C3-41EB-A9F1-3921A8662C1E}"/>
    <cellStyle name="Normal 2 4 2 2 3 3" xfId="756" xr:uid="{00000000-0005-0000-0000-000028030000}"/>
    <cellStyle name="Normal 2 4 2 2 3 3 2" xfId="1886" xr:uid="{5A01CA5E-D341-41EB-AC04-1DAD57C84083}"/>
    <cellStyle name="Normal 2 4 2 2 3 4" xfId="983" xr:uid="{00000000-0005-0000-0000-000029030000}"/>
    <cellStyle name="Normal 2 4 2 2 3 4 2" xfId="2113" xr:uid="{1B84DCBD-EA61-4DAE-A515-03ABC426036E}"/>
    <cellStyle name="Normal 2 4 2 2 3 5" xfId="1462" xr:uid="{500658F0-CA53-4E44-8CF4-5AC3E153E895}"/>
    <cellStyle name="Normal 2 4 2 2 4" xfId="413" xr:uid="{00000000-0005-0000-0000-00002A030000}"/>
    <cellStyle name="Normal 2 4 2 2 4 2" xfId="1088" xr:uid="{00000000-0005-0000-0000-00002B030000}"/>
    <cellStyle name="Normal 2 4 2 2 4 2 2" xfId="2218" xr:uid="{E50CE57B-B68D-4C43-A69A-935BC846C0DE}"/>
    <cellStyle name="Normal 2 4 2 2 4 3" xfId="1567" xr:uid="{D9B4E694-1351-453C-A360-1501A0D77ACB}"/>
    <cellStyle name="Normal 2 4 2 2 5" xfId="646" xr:uid="{00000000-0005-0000-0000-00002C030000}"/>
    <cellStyle name="Normal 2 4 2 2 5 2" xfId="1776" xr:uid="{174FD092-1133-4162-BAE1-790513FC0AA0}"/>
    <cellStyle name="Normal 2 4 2 2 6" xfId="879" xr:uid="{00000000-0005-0000-0000-00002D030000}"/>
    <cellStyle name="Normal 2 4 2 2 6 2" xfId="2009" xr:uid="{F47345DF-FFD9-40FE-8704-23D66BD29381}"/>
    <cellStyle name="Normal 2 4 2 2 7" xfId="1357" xr:uid="{EAD8A4D8-E16D-4C62-9D1F-D0874F042EBE}"/>
    <cellStyle name="Normal 2 4 2 3" xfId="136" xr:uid="{00000000-0005-0000-0000-00002E030000}"/>
    <cellStyle name="Normal 2 4 2 3 2" xfId="289" xr:uid="{00000000-0005-0000-0000-00002F030000}"/>
    <cellStyle name="Normal 2 4 2 3 2 2" xfId="525" xr:uid="{00000000-0005-0000-0000-000030030000}"/>
    <cellStyle name="Normal 2 4 2 3 2 2 2" xfId="1200" xr:uid="{00000000-0005-0000-0000-000031030000}"/>
    <cellStyle name="Normal 2 4 2 3 2 2 2 2" xfId="2330" xr:uid="{14C702F7-C4D7-42E6-AE57-C44C136DE764}"/>
    <cellStyle name="Normal 2 4 2 3 2 2 3" xfId="1673" xr:uid="{0AE05F45-22D4-4C62-9CA5-033D372DCCD5}"/>
    <cellStyle name="Normal 2 4 2 3 2 3" xfId="758" xr:uid="{00000000-0005-0000-0000-000032030000}"/>
    <cellStyle name="Normal 2 4 2 3 2 3 2" xfId="1888" xr:uid="{F82FB9FA-DE8E-4B05-A6C7-F99FA486BCDB}"/>
    <cellStyle name="Normal 2 4 2 3 2 4" xfId="985" xr:uid="{00000000-0005-0000-0000-000033030000}"/>
    <cellStyle name="Normal 2 4 2 3 2 4 2" xfId="2115" xr:uid="{82C7112A-068E-4524-B6D1-AC40231BA86F}"/>
    <cellStyle name="Normal 2 4 2 3 2 5" xfId="1464" xr:uid="{74C91040-FD6D-4CAF-A074-7AFAB194D6B0}"/>
    <cellStyle name="Normal 2 4 2 3 3" xfId="415" xr:uid="{00000000-0005-0000-0000-000034030000}"/>
    <cellStyle name="Normal 2 4 2 3 3 2" xfId="1090" xr:uid="{00000000-0005-0000-0000-000035030000}"/>
    <cellStyle name="Normal 2 4 2 3 3 2 2" xfId="2220" xr:uid="{804D1BD3-B969-40A9-87D3-B5526B470E22}"/>
    <cellStyle name="Normal 2 4 2 3 3 3" xfId="1569" xr:uid="{6CAB8974-BE95-4E95-BFFD-2AD5E90582F1}"/>
    <cellStyle name="Normal 2 4 2 3 4" xfId="648" xr:uid="{00000000-0005-0000-0000-000036030000}"/>
    <cellStyle name="Normal 2 4 2 3 4 2" xfId="1778" xr:uid="{2A209EC3-980A-49D1-ADEE-5B82B5A4F520}"/>
    <cellStyle name="Normal 2 4 2 3 5" xfId="881" xr:uid="{00000000-0005-0000-0000-000037030000}"/>
    <cellStyle name="Normal 2 4 2 3 5 2" xfId="2011" xr:uid="{3BE68FE2-6D4B-4174-B1E8-1FB10C293663}"/>
    <cellStyle name="Normal 2 4 2 3 6" xfId="1359" xr:uid="{5AA2009A-F9A6-4232-99D6-56A0E643FC0F}"/>
    <cellStyle name="Normal 2 4 2 4" xfId="286" xr:uid="{00000000-0005-0000-0000-000038030000}"/>
    <cellStyle name="Normal 2 4 2 4 2" xfId="522" xr:uid="{00000000-0005-0000-0000-000039030000}"/>
    <cellStyle name="Normal 2 4 2 4 2 2" xfId="1197" xr:uid="{00000000-0005-0000-0000-00003A030000}"/>
    <cellStyle name="Normal 2 4 2 4 2 2 2" xfId="2327" xr:uid="{E163D2E2-341B-4766-96D0-078316B84F54}"/>
    <cellStyle name="Normal 2 4 2 4 2 3" xfId="1670" xr:uid="{F1330FDA-C466-48A3-8F09-A21D95AB333A}"/>
    <cellStyle name="Normal 2 4 2 4 3" xfId="755" xr:uid="{00000000-0005-0000-0000-00003B030000}"/>
    <cellStyle name="Normal 2 4 2 4 3 2" xfId="1885" xr:uid="{099174FD-0039-4FD3-AFA0-1FDAC502FF12}"/>
    <cellStyle name="Normal 2 4 2 4 4" xfId="982" xr:uid="{00000000-0005-0000-0000-00003C030000}"/>
    <cellStyle name="Normal 2 4 2 4 4 2" xfId="2112" xr:uid="{AA49C226-D37B-40FC-A935-833580BE70A9}"/>
    <cellStyle name="Normal 2 4 2 4 5" xfId="1461" xr:uid="{34DE3E8A-D724-4427-8E0A-353C0CC67BBB}"/>
    <cellStyle name="Normal 2 4 2 5" xfId="412" xr:uid="{00000000-0005-0000-0000-00003D030000}"/>
    <cellStyle name="Normal 2 4 2 5 2" xfId="1087" xr:uid="{00000000-0005-0000-0000-00003E030000}"/>
    <cellStyle name="Normal 2 4 2 5 2 2" xfId="2217" xr:uid="{0BA4EB08-76F6-41CD-8EA7-139231D9C8E0}"/>
    <cellStyle name="Normal 2 4 2 5 3" xfId="1566" xr:uid="{7318DE70-D736-46E3-AC7F-05CF2DF7C028}"/>
    <cellStyle name="Normal 2 4 2 6" xfId="645" xr:uid="{00000000-0005-0000-0000-00003F030000}"/>
    <cellStyle name="Normal 2 4 2 6 2" xfId="1775" xr:uid="{6B81D344-9778-498E-A48F-2EEFC98A90BF}"/>
    <cellStyle name="Normal 2 4 2 7" xfId="878" xr:uid="{00000000-0005-0000-0000-000040030000}"/>
    <cellStyle name="Normal 2 4 2 7 2" xfId="2008" xr:uid="{20BC6CCE-EDEA-4731-B049-8FE2C48F9B74}"/>
    <cellStyle name="Normal 2 4 2 8" xfId="1356" xr:uid="{CCC493A9-7AA4-468A-BA1F-E40DBEA8550A}"/>
    <cellStyle name="Normal 2 4 3" xfId="137" xr:uid="{00000000-0005-0000-0000-000041030000}"/>
    <cellStyle name="Normal 2 4 3 2" xfId="138" xr:uid="{00000000-0005-0000-0000-000042030000}"/>
    <cellStyle name="Normal 2 4 3 2 2" xfId="291" xr:uid="{00000000-0005-0000-0000-000043030000}"/>
    <cellStyle name="Normal 2 4 3 2 2 2" xfId="527" xr:uid="{00000000-0005-0000-0000-000044030000}"/>
    <cellStyle name="Normal 2 4 3 2 2 2 2" xfId="1202" xr:uid="{00000000-0005-0000-0000-000045030000}"/>
    <cellStyle name="Normal 2 4 3 2 2 2 2 2" xfId="2332" xr:uid="{6B924174-6ED6-46BE-A69D-3BE0029BFF83}"/>
    <cellStyle name="Normal 2 4 3 2 2 2 3" xfId="1675" xr:uid="{21247A20-9EC8-4F39-B6BE-7F86FC03AE10}"/>
    <cellStyle name="Normal 2 4 3 2 2 3" xfId="760" xr:uid="{00000000-0005-0000-0000-000046030000}"/>
    <cellStyle name="Normal 2 4 3 2 2 3 2" xfId="1890" xr:uid="{6BB0EB1E-5EC7-44FD-97E9-4398FB9BB92E}"/>
    <cellStyle name="Normal 2 4 3 2 2 4" xfId="987" xr:uid="{00000000-0005-0000-0000-000047030000}"/>
    <cellStyle name="Normal 2 4 3 2 2 4 2" xfId="2117" xr:uid="{B5FAE2F7-0D2E-4D36-B394-534197055878}"/>
    <cellStyle name="Normal 2 4 3 2 2 5" xfId="1466" xr:uid="{C66E3283-AC17-4CB0-9030-0A6567398AEC}"/>
    <cellStyle name="Normal 2 4 3 2 3" xfId="417" xr:uid="{00000000-0005-0000-0000-000048030000}"/>
    <cellStyle name="Normal 2 4 3 2 3 2" xfId="1092" xr:uid="{00000000-0005-0000-0000-000049030000}"/>
    <cellStyle name="Normal 2 4 3 2 3 2 2" xfId="2222" xr:uid="{28B65B46-D1EC-4DE0-9598-A65ACC2A548F}"/>
    <cellStyle name="Normal 2 4 3 2 3 3" xfId="1571" xr:uid="{8C920A7F-1E9A-4BE9-AC8C-89EFFE2A4469}"/>
    <cellStyle name="Normal 2 4 3 2 4" xfId="650" xr:uid="{00000000-0005-0000-0000-00004A030000}"/>
    <cellStyle name="Normal 2 4 3 2 4 2" xfId="1780" xr:uid="{53E557E9-AAB4-4899-BD41-B9FB64C8FF93}"/>
    <cellStyle name="Normal 2 4 3 2 5" xfId="883" xr:uid="{00000000-0005-0000-0000-00004B030000}"/>
    <cellStyle name="Normal 2 4 3 2 5 2" xfId="2013" xr:uid="{B2D76FDF-A145-4BBC-BB10-0A0E7909E821}"/>
    <cellStyle name="Normal 2 4 3 2 6" xfId="1361" xr:uid="{B7B51806-6B7B-4F03-8380-B933F1C37789}"/>
    <cellStyle name="Normal 2 4 3 3" xfId="290" xr:uid="{00000000-0005-0000-0000-00004C030000}"/>
    <cellStyle name="Normal 2 4 3 3 2" xfId="526" xr:uid="{00000000-0005-0000-0000-00004D030000}"/>
    <cellStyle name="Normal 2 4 3 3 2 2" xfId="1201" xr:uid="{00000000-0005-0000-0000-00004E030000}"/>
    <cellStyle name="Normal 2 4 3 3 2 2 2" xfId="2331" xr:uid="{08F309D8-C7C3-44DA-99FF-4494ED146A7F}"/>
    <cellStyle name="Normal 2 4 3 3 2 3" xfId="1674" xr:uid="{C4DA6BF8-FDC9-4AB1-83CD-648099E9F1F2}"/>
    <cellStyle name="Normal 2 4 3 3 3" xfId="759" xr:uid="{00000000-0005-0000-0000-00004F030000}"/>
    <cellStyle name="Normal 2 4 3 3 3 2" xfId="1889" xr:uid="{33128230-52A0-4288-BD14-B205AB2B2F5C}"/>
    <cellStyle name="Normal 2 4 3 3 4" xfId="986" xr:uid="{00000000-0005-0000-0000-000050030000}"/>
    <cellStyle name="Normal 2 4 3 3 4 2" xfId="2116" xr:uid="{4FD5F768-FA99-4BB7-80C3-72F0CD5CE498}"/>
    <cellStyle name="Normal 2 4 3 3 5" xfId="1465" xr:uid="{A1A8AED1-98D3-46C5-ADB2-AC093D89E183}"/>
    <cellStyle name="Normal 2 4 3 4" xfId="416" xr:uid="{00000000-0005-0000-0000-000051030000}"/>
    <cellStyle name="Normal 2 4 3 4 2" xfId="1091" xr:uid="{00000000-0005-0000-0000-000052030000}"/>
    <cellStyle name="Normal 2 4 3 4 2 2" xfId="2221" xr:uid="{BAF0A644-CB2D-49B2-B9A0-D29DE63929BE}"/>
    <cellStyle name="Normal 2 4 3 4 3" xfId="1570" xr:uid="{88F86C44-6B73-4BC7-A372-CD8612DBBB81}"/>
    <cellStyle name="Normal 2 4 3 5" xfId="649" xr:uid="{00000000-0005-0000-0000-000053030000}"/>
    <cellStyle name="Normal 2 4 3 5 2" xfId="1779" xr:uid="{F57CE144-DAE3-479D-BD20-0584AD419A53}"/>
    <cellStyle name="Normal 2 4 3 6" xfId="882" xr:uid="{00000000-0005-0000-0000-000054030000}"/>
    <cellStyle name="Normal 2 4 3 6 2" xfId="2012" xr:uid="{2A874592-9D0E-4049-AF2F-703C428BC911}"/>
    <cellStyle name="Normal 2 4 3 7" xfId="1360" xr:uid="{0C7717BA-4EB9-4081-A798-D36FA3AB0A5F}"/>
    <cellStyle name="Normal 2 4 4" xfId="139" xr:uid="{00000000-0005-0000-0000-000055030000}"/>
    <cellStyle name="Normal 2 4 4 2" xfId="292" xr:uid="{00000000-0005-0000-0000-000056030000}"/>
    <cellStyle name="Normal 2 4 4 2 2" xfId="528" xr:uid="{00000000-0005-0000-0000-000057030000}"/>
    <cellStyle name="Normal 2 4 4 2 2 2" xfId="1203" xr:uid="{00000000-0005-0000-0000-000058030000}"/>
    <cellStyle name="Normal 2 4 4 2 2 2 2" xfId="2333" xr:uid="{F1DE35E9-E342-434B-9B3D-D59C69F8249D}"/>
    <cellStyle name="Normal 2 4 4 2 2 3" xfId="1676" xr:uid="{864255A3-2127-4095-A5D5-FA480DADC0F2}"/>
    <cellStyle name="Normal 2 4 4 2 3" xfId="761" xr:uid="{00000000-0005-0000-0000-000059030000}"/>
    <cellStyle name="Normal 2 4 4 2 3 2" xfId="1891" xr:uid="{2579B056-60E9-4D31-B13B-970C664ACC7A}"/>
    <cellStyle name="Normal 2 4 4 2 4" xfId="988" xr:uid="{00000000-0005-0000-0000-00005A030000}"/>
    <cellStyle name="Normal 2 4 4 2 4 2" xfId="2118" xr:uid="{CFBD944F-22A5-4DD9-A454-FCDD9693C252}"/>
    <cellStyle name="Normal 2 4 4 2 5" xfId="1467" xr:uid="{0A3999FD-FFC1-41C7-881F-5647C67B3003}"/>
    <cellStyle name="Normal 2 4 4 3" xfId="418" xr:uid="{00000000-0005-0000-0000-00005B030000}"/>
    <cellStyle name="Normal 2 4 4 3 2" xfId="1093" xr:uid="{00000000-0005-0000-0000-00005C030000}"/>
    <cellStyle name="Normal 2 4 4 3 2 2" xfId="2223" xr:uid="{52EEE047-C836-43DA-8FD3-D52A959362A7}"/>
    <cellStyle name="Normal 2 4 4 3 3" xfId="1572" xr:uid="{855942B7-74AC-4D91-A618-E3843A6C0F5E}"/>
    <cellStyle name="Normal 2 4 4 4" xfId="651" xr:uid="{00000000-0005-0000-0000-00005D030000}"/>
    <cellStyle name="Normal 2 4 4 4 2" xfId="1781" xr:uid="{69554CFC-BA1D-4398-80D8-001C40172F8E}"/>
    <cellStyle name="Normal 2 4 4 5" xfId="884" xr:uid="{00000000-0005-0000-0000-00005E030000}"/>
    <cellStyle name="Normal 2 4 4 5 2" xfId="2014" xr:uid="{20E2F8BB-EE57-40EA-8535-B47F06A1EBB6}"/>
    <cellStyle name="Normal 2 4 4 6" xfId="1362" xr:uid="{DB7FB2D5-6282-4716-9DB3-81EA4A4CBCF2}"/>
    <cellStyle name="Normal 2 4 5" xfId="200" xr:uid="{00000000-0005-0000-0000-00005F030000}"/>
    <cellStyle name="Normal 2 4 5 2" xfId="206" xr:uid="{00000000-0005-0000-0000-000060030000}"/>
    <cellStyle name="Normal 2 4 5 2 2" xfId="342" xr:uid="{00000000-0005-0000-0000-000061030000}"/>
    <cellStyle name="Normal 2 4 5 2 2 2" xfId="563" xr:uid="{00000000-0005-0000-0000-000062030000}"/>
    <cellStyle name="Normal 2 4 5 2 2 2 2" xfId="1238" xr:uid="{00000000-0005-0000-0000-000063030000}"/>
    <cellStyle name="Normal 2 4 5 2 2 2 2 2" xfId="2368" xr:uid="{A29E654B-664E-46D0-BC6C-666C534BB25F}"/>
    <cellStyle name="Normal 2 4 5 2 2 2 3" xfId="1705" xr:uid="{A2E27383-4116-43FF-A5CA-E7F8974254D9}"/>
    <cellStyle name="Normal 2 4 5 2 2 3" xfId="796" xr:uid="{00000000-0005-0000-0000-000064030000}"/>
    <cellStyle name="Normal 2 4 5 2 2 3 2" xfId="1926" xr:uid="{458B7D8D-3467-4246-8DD4-738A184BC106}"/>
    <cellStyle name="Normal 2 4 5 2 2 4" xfId="1017" xr:uid="{00000000-0005-0000-0000-000065030000}"/>
    <cellStyle name="Normal 2 4 5 2 2 4 2" xfId="2147" xr:uid="{83128FC5-9E19-4979-8B8B-5E173E593375}"/>
    <cellStyle name="Normal 2 4 5 2 2 5" xfId="1496" xr:uid="{E39C2CAD-833B-42F8-A5FB-B0BF7CB03991}"/>
    <cellStyle name="Normal 2 4 5 2 3" xfId="446" xr:uid="{00000000-0005-0000-0000-000066030000}"/>
    <cellStyle name="Normal 2 4 5 2 3 2" xfId="1121" xr:uid="{00000000-0005-0000-0000-000067030000}"/>
    <cellStyle name="Normal 2 4 5 2 3 2 2" xfId="2251" xr:uid="{26979B64-4400-4DF8-B257-02E9E059DF62}"/>
    <cellStyle name="Normal 2 4 5 2 3 3" xfId="1600" xr:uid="{365A6F83-0786-4FF1-8002-F2A1003A91A5}"/>
    <cellStyle name="Normal 2 4 5 2 3 4" xfId="2406" xr:uid="{039D2ECF-2AA6-425E-82A4-085B83994F16}"/>
    <cellStyle name="Normal 2 4 5 2 4" xfId="679" xr:uid="{00000000-0005-0000-0000-000068030000}"/>
    <cellStyle name="Normal 2 4 5 2 4 2" xfId="1809" xr:uid="{ED12F576-5680-4F4B-8041-D095F1F152DA}"/>
    <cellStyle name="Normal 2 4 5 2 5" xfId="912" xr:uid="{00000000-0005-0000-0000-000069030000}"/>
    <cellStyle name="Normal 2 4 5 2 5 2" xfId="2042" xr:uid="{4EC102B5-CD60-43A2-A943-0264C73EEFAA}"/>
    <cellStyle name="Normal 2 4 5 2 6" xfId="1390" xr:uid="{B73331DB-EA7F-4B7C-A91B-AF92F8A7F30C}"/>
    <cellStyle name="Normal 2 4 5 2 7" xfId="2403" xr:uid="{8747D1EB-6D58-45AD-A43B-A266435ED6D9}"/>
    <cellStyle name="Normal 2 4 5 3" xfId="337" xr:uid="{00000000-0005-0000-0000-00006A030000}"/>
    <cellStyle name="Normal 2 4 5 3 2" xfId="558" xr:uid="{00000000-0005-0000-0000-00006B030000}"/>
    <cellStyle name="Normal 2 4 5 3 2 2" xfId="1233" xr:uid="{00000000-0005-0000-0000-00006C030000}"/>
    <cellStyle name="Normal 2 4 5 3 2 2 2" xfId="2363" xr:uid="{9CFDEDEA-F444-4E5F-92A9-7913D27DF7B7}"/>
    <cellStyle name="Normal 2 4 5 3 2 3" xfId="1700" xr:uid="{AC1C9735-0A32-4C0B-B195-431D82D3ACCD}"/>
    <cellStyle name="Normal 2 4 5 3 3" xfId="791" xr:uid="{00000000-0005-0000-0000-00006D030000}"/>
    <cellStyle name="Normal 2 4 5 3 3 2" xfId="1921" xr:uid="{6558E1F3-9AF9-4224-B6DC-82EE9D0A406D}"/>
    <cellStyle name="Normal 2 4 5 3 4" xfId="1012" xr:uid="{00000000-0005-0000-0000-00006E030000}"/>
    <cellStyle name="Normal 2 4 5 3 4 2" xfId="2142" xr:uid="{837C43B1-0ECF-4879-B0D6-4C844F564AED}"/>
    <cellStyle name="Normal 2 4 5 3 5" xfId="1491" xr:uid="{F1E99449-4BCE-42D1-BC46-9EED9248018C}"/>
    <cellStyle name="Normal 2 4 5 4" xfId="442" xr:uid="{00000000-0005-0000-0000-00006F030000}"/>
    <cellStyle name="Normal 2 4 5 4 2" xfId="1117" xr:uid="{00000000-0005-0000-0000-000070030000}"/>
    <cellStyle name="Normal 2 4 5 4 2 2" xfId="2247" xr:uid="{9B266988-D46B-4B2F-A3E4-05FD15016327}"/>
    <cellStyle name="Normal 2 4 5 4 3" xfId="1596" xr:uid="{34988FFB-5236-4379-B63A-9A2C4A9B83A2}"/>
    <cellStyle name="Normal 2 4 5 5" xfId="675" xr:uid="{00000000-0005-0000-0000-000071030000}"/>
    <cellStyle name="Normal 2 4 5 5 2" xfId="1805" xr:uid="{AA9CC002-BEF6-4108-AE90-EA0CC20AA51A}"/>
    <cellStyle name="Normal 2 4 5 6" xfId="908" xr:uid="{00000000-0005-0000-0000-000072030000}"/>
    <cellStyle name="Normal 2 4 5 6 2" xfId="2038" xr:uid="{7FC0F9C4-DF2B-4667-A10C-2C19451EAA19}"/>
    <cellStyle name="Normal 2 4 5 7" xfId="1386" xr:uid="{E86DCAC9-D00F-43C4-9D99-2ECDBE5F6B31}"/>
    <cellStyle name="Normal 2 4 6" xfId="203" xr:uid="{00000000-0005-0000-0000-000073030000}"/>
    <cellStyle name="Normal 2 4 6 2" xfId="340" xr:uid="{00000000-0005-0000-0000-000074030000}"/>
    <cellStyle name="Normal 2 4 6 2 2" xfId="561" xr:uid="{00000000-0005-0000-0000-000075030000}"/>
    <cellStyle name="Normal 2 4 6 2 2 2" xfId="1236" xr:uid="{00000000-0005-0000-0000-000076030000}"/>
    <cellStyle name="Normal 2 4 6 2 2 2 2" xfId="2366" xr:uid="{72832133-660B-4D28-873C-6FA115E3DE01}"/>
    <cellStyle name="Normal 2 4 6 2 2 3" xfId="1703" xr:uid="{766D1A29-B536-4F22-BB6A-717F3197B773}"/>
    <cellStyle name="Normal 2 4 6 2 3" xfId="794" xr:uid="{00000000-0005-0000-0000-000077030000}"/>
    <cellStyle name="Normal 2 4 6 2 3 2" xfId="1924" xr:uid="{317BFCEC-7572-4D95-BFE4-FC2031CB0303}"/>
    <cellStyle name="Normal 2 4 6 2 4" xfId="1015" xr:uid="{00000000-0005-0000-0000-000078030000}"/>
    <cellStyle name="Normal 2 4 6 2 4 2" xfId="2145" xr:uid="{8D5CE2DF-56B6-4415-A573-C9AB048CD210}"/>
    <cellStyle name="Normal 2 4 6 2 5" xfId="1494" xr:uid="{18E6CB7F-CA1B-49A0-9577-F04A57CFCE7E}"/>
    <cellStyle name="Normal 2 4 6 3" xfId="445" xr:uid="{00000000-0005-0000-0000-000079030000}"/>
    <cellStyle name="Normal 2 4 6 3 2" xfId="1120" xr:uid="{00000000-0005-0000-0000-00007A030000}"/>
    <cellStyle name="Normal 2 4 6 3 2 2" xfId="2250" xr:uid="{DAD33743-FCF2-470E-9F72-EAEB65FEB2FA}"/>
    <cellStyle name="Normal 2 4 6 3 3" xfId="1599" xr:uid="{B1C8EFD4-8EAC-4DA1-B188-B65C785B0E21}"/>
    <cellStyle name="Normal 2 4 6 4" xfId="678" xr:uid="{00000000-0005-0000-0000-00007B030000}"/>
    <cellStyle name="Normal 2 4 6 4 2" xfId="1808" xr:uid="{D6ED2B4D-CDC4-4A6E-B7CD-DB9BB0011F35}"/>
    <cellStyle name="Normal 2 4 6 5" xfId="911" xr:uid="{00000000-0005-0000-0000-00007C030000}"/>
    <cellStyle name="Normal 2 4 6 5 2" xfId="2041" xr:uid="{6E223323-1EEA-4B38-A494-8FECB4C119F1}"/>
    <cellStyle name="Normal 2 4 6 6" xfId="1389" xr:uid="{62304D9F-3F51-4C64-B1CA-D2676A16710E}"/>
    <cellStyle name="Normal 2 4 7" xfId="214" xr:uid="{00000000-0005-0000-0000-00007D030000}"/>
    <cellStyle name="Normal 2 4 7 2" xfId="348" xr:uid="{00000000-0005-0000-0000-00007E030000}"/>
    <cellStyle name="Normal 2 4 7 2 2" xfId="569" xr:uid="{00000000-0005-0000-0000-00007F030000}"/>
    <cellStyle name="Normal 2 4 7 2 2 2" xfId="1244" xr:uid="{00000000-0005-0000-0000-000080030000}"/>
    <cellStyle name="Normal 2 4 7 2 2 2 2" xfId="2374" xr:uid="{A55583C4-DFFF-4D0A-B70D-795351292D33}"/>
    <cellStyle name="Normal 2 4 7 2 2 3" xfId="1711" xr:uid="{B2C23858-C0A9-4EBE-9C8D-29F8E735BEDB}"/>
    <cellStyle name="Normal 2 4 7 2 3" xfId="802" xr:uid="{00000000-0005-0000-0000-000081030000}"/>
    <cellStyle name="Normal 2 4 7 2 3 2" xfId="1932" xr:uid="{EA32E2CE-C64C-4A2B-81FA-9B39975AFAAA}"/>
    <cellStyle name="Normal 2 4 7 2 4" xfId="1023" xr:uid="{00000000-0005-0000-0000-000082030000}"/>
    <cellStyle name="Normal 2 4 7 2 4 2" xfId="2153" xr:uid="{ECC708B1-8016-48E0-8F25-30A20F1D3B0C}"/>
    <cellStyle name="Normal 2 4 7 2 5" xfId="1502" xr:uid="{EF6D78C9-D996-43CC-BF10-DEC1249B8C6B}"/>
    <cellStyle name="Normal 2 4 7 3" xfId="452" xr:uid="{00000000-0005-0000-0000-000083030000}"/>
    <cellStyle name="Normal 2 4 7 3 2" xfId="1127" xr:uid="{00000000-0005-0000-0000-000084030000}"/>
    <cellStyle name="Normal 2 4 7 3 2 2" xfId="2257" xr:uid="{D35C83FF-64B3-4160-A8D8-038DE2FEBECF}"/>
    <cellStyle name="Normal 2 4 7 3 3" xfId="1606" xr:uid="{E8A2A4F9-3606-4322-A6B3-8EE9FABD10A9}"/>
    <cellStyle name="Normal 2 4 7 4" xfId="685" xr:uid="{00000000-0005-0000-0000-000085030000}"/>
    <cellStyle name="Normal 2 4 7 4 2" xfId="1815" xr:uid="{3109D2B2-9658-4891-B971-DB618B8B9777}"/>
    <cellStyle name="Normal 2 4 7 5" xfId="918" xr:uid="{00000000-0005-0000-0000-000086030000}"/>
    <cellStyle name="Normal 2 4 7 5 2" xfId="2048" xr:uid="{AD04DD9F-C34E-4425-848E-A8819AEF6C69}"/>
    <cellStyle name="Normal 2 4 7 6" xfId="1397" xr:uid="{FE5E09FA-0760-4F31-872F-86AD42955850}"/>
    <cellStyle name="Normal 2 4 8" xfId="218" xr:uid="{00000000-0005-0000-0000-000087030000}"/>
    <cellStyle name="Normal 2 4 8 2" xfId="455" xr:uid="{00000000-0005-0000-0000-000088030000}"/>
    <cellStyle name="Normal 2 4 8 2 2" xfId="1130" xr:uid="{00000000-0005-0000-0000-000089030000}"/>
    <cellStyle name="Normal 2 4 8 2 2 2" xfId="2260" xr:uid="{5C59E3E4-EB71-4AD3-8CCE-330475C8D8F5}"/>
    <cellStyle name="Normal 2 4 8 2 3" xfId="1609" xr:uid="{CB48EAE5-182B-49EC-9971-12273143FCE3}"/>
    <cellStyle name="Normal 2 4 8 3" xfId="688" xr:uid="{00000000-0005-0000-0000-00008A030000}"/>
    <cellStyle name="Normal 2 4 8 3 2" xfId="1818" xr:uid="{55594BA5-B21A-4579-A1CE-753AA9BE14C3}"/>
    <cellStyle name="Normal 2 4 8 4" xfId="921" xr:uid="{00000000-0005-0000-0000-00008B030000}"/>
    <cellStyle name="Normal 2 4 8 4 2" xfId="2051" xr:uid="{0CE3FA6F-0F5A-4394-A955-30842DE10386}"/>
    <cellStyle name="Normal 2 4 8 5" xfId="1400" xr:uid="{B582A916-E64E-4235-8923-FA0DF3732AF6}"/>
    <cellStyle name="Normal 2 4 9" xfId="351" xr:uid="{00000000-0005-0000-0000-00008C030000}"/>
    <cellStyle name="Normal 2 4 9 2" xfId="1026" xr:uid="{00000000-0005-0000-0000-00008D030000}"/>
    <cellStyle name="Normal 2 4 9 2 2" xfId="2156" xr:uid="{3D5557B6-6F7A-4020-997C-CDCC53B242C7}"/>
    <cellStyle name="Normal 2 4 9 3" xfId="1505" xr:uid="{8B7C9500-2693-4E43-B440-F58AE09D0FBA}"/>
    <cellStyle name="Normal 2 5" xfId="2" xr:uid="{00000000-0005-0000-0000-00008E030000}"/>
    <cellStyle name="Normal 2 5 2" xfId="208" xr:uid="{00000000-0005-0000-0000-00008F030000}"/>
    <cellStyle name="Normal 2_JusterevesenetTest2_Veileder JV Årsoppgjøret 2009_Veileder 2011 JV Årsoppgjøret 2009_Veileder 2011 JV Årsoppgjøret 2009_Veileder 2011 JV Årsoppgjøret 2009" xfId="140" xr:uid="{00000000-0005-0000-0000-000090030000}"/>
    <cellStyle name="Normal 3" xfId="141" xr:uid="{00000000-0005-0000-0000-000091030000}"/>
    <cellStyle name="Normal 3 2" xfId="142" xr:uid="{00000000-0005-0000-0000-000092030000}"/>
    <cellStyle name="Normal 3 2 2" xfId="143" xr:uid="{00000000-0005-0000-0000-000093030000}"/>
    <cellStyle name="Normal 3 2 2 2" xfId="295" xr:uid="{00000000-0005-0000-0000-000094030000}"/>
    <cellStyle name="Normal 3 2 3" xfId="294" xr:uid="{00000000-0005-0000-0000-000095030000}"/>
    <cellStyle name="Normal 3 3" xfId="144" xr:uid="{00000000-0005-0000-0000-000096030000}"/>
    <cellStyle name="Normal 3 3 2" xfId="145" xr:uid="{00000000-0005-0000-0000-000097030000}"/>
    <cellStyle name="Normal 3 3 2 2" xfId="297" xr:uid="{00000000-0005-0000-0000-000098030000}"/>
    <cellStyle name="Normal 3 3 3" xfId="296" xr:uid="{00000000-0005-0000-0000-000099030000}"/>
    <cellStyle name="Normal 3 4" xfId="293" xr:uid="{00000000-0005-0000-0000-00009A030000}"/>
    <cellStyle name="Normal 4" xfId="146" xr:uid="{00000000-0005-0000-0000-00009B030000}"/>
    <cellStyle name="Normal 4 2" xfId="147" xr:uid="{00000000-0005-0000-0000-00009C030000}"/>
    <cellStyle name="Normal 4 2 2" xfId="148" xr:uid="{00000000-0005-0000-0000-00009D030000}"/>
    <cellStyle name="Normal 4 2 2 2" xfId="300" xr:uid="{00000000-0005-0000-0000-00009E030000}"/>
    <cellStyle name="Normal 4 2 3" xfId="299" xr:uid="{00000000-0005-0000-0000-00009F030000}"/>
    <cellStyle name="Normal 4 3" xfId="149" xr:uid="{00000000-0005-0000-0000-0000A0030000}"/>
    <cellStyle name="Normal 4 3 2" xfId="150" xr:uid="{00000000-0005-0000-0000-0000A1030000}"/>
    <cellStyle name="Normal 4 3 2 2" xfId="302" xr:uid="{00000000-0005-0000-0000-0000A2030000}"/>
    <cellStyle name="Normal 4 3 3" xfId="301" xr:uid="{00000000-0005-0000-0000-0000A3030000}"/>
    <cellStyle name="Normal 4 4" xfId="298" xr:uid="{00000000-0005-0000-0000-0000A4030000}"/>
    <cellStyle name="Normal 5" xfId="151" xr:uid="{00000000-0005-0000-0000-0000A5030000}"/>
    <cellStyle name="Normal 5 2" xfId="152" xr:uid="{00000000-0005-0000-0000-0000A6030000}"/>
    <cellStyle name="Normal 5 2 2" xfId="304" xr:uid="{00000000-0005-0000-0000-0000A7030000}"/>
    <cellStyle name="Normal 5 3" xfId="303" xr:uid="{00000000-0005-0000-0000-0000A8030000}"/>
    <cellStyle name="Normal 6" xfId="153" xr:uid="{00000000-0005-0000-0000-0000A9030000}"/>
    <cellStyle name="Normal 6 2" xfId="154" xr:uid="{00000000-0005-0000-0000-0000AA030000}"/>
    <cellStyle name="Normal 6 2 2" xfId="155" xr:uid="{00000000-0005-0000-0000-0000AB030000}"/>
    <cellStyle name="Normal 6 2 2 2" xfId="156" xr:uid="{00000000-0005-0000-0000-0000AC030000}"/>
    <cellStyle name="Normal 6 2 2 2 2" xfId="308" xr:uid="{00000000-0005-0000-0000-0000AD030000}"/>
    <cellStyle name="Normal 6 2 2 2 2 2" xfId="532" xr:uid="{00000000-0005-0000-0000-0000AE030000}"/>
    <cellStyle name="Normal 6 2 2 2 2 2 2" xfId="1207" xr:uid="{00000000-0005-0000-0000-0000AF030000}"/>
    <cellStyle name="Normal 6 2 2 2 2 2 2 2" xfId="2337" xr:uid="{547423F9-3B03-44D4-B230-CD2D04C3BCC0}"/>
    <cellStyle name="Normal 6 2 2 2 2 2 3" xfId="1680" xr:uid="{AD40D16B-81AE-4060-A20F-229CB28D6033}"/>
    <cellStyle name="Normal 6 2 2 2 2 3" xfId="765" xr:uid="{00000000-0005-0000-0000-0000B0030000}"/>
    <cellStyle name="Normal 6 2 2 2 2 3 2" xfId="1895" xr:uid="{772A905C-8EF5-44B1-B277-FE0D3C3521B2}"/>
    <cellStyle name="Normal 6 2 2 2 2 4" xfId="992" xr:uid="{00000000-0005-0000-0000-0000B1030000}"/>
    <cellStyle name="Normal 6 2 2 2 2 4 2" xfId="2122" xr:uid="{E3CD220E-3C5E-4D63-A779-0D040650B9A3}"/>
    <cellStyle name="Normal 6 2 2 2 2 5" xfId="1471" xr:uid="{2C256D6C-6675-4F02-8260-180678166E2E}"/>
    <cellStyle name="Normal 6 2 2 2 3" xfId="422" xr:uid="{00000000-0005-0000-0000-0000B2030000}"/>
    <cellStyle name="Normal 6 2 2 2 3 2" xfId="1097" xr:uid="{00000000-0005-0000-0000-0000B3030000}"/>
    <cellStyle name="Normal 6 2 2 2 3 2 2" xfId="2227" xr:uid="{562E806B-9292-44E6-AB83-10C583131521}"/>
    <cellStyle name="Normal 6 2 2 2 3 3" xfId="1576" xr:uid="{916B587B-D33C-4F32-890B-8FF002461AF2}"/>
    <cellStyle name="Normal 6 2 2 2 4" xfId="655" xr:uid="{00000000-0005-0000-0000-0000B4030000}"/>
    <cellStyle name="Normal 6 2 2 2 4 2" xfId="1785" xr:uid="{F445AF90-B6AC-42B2-9125-C94CCD7A19B7}"/>
    <cellStyle name="Normal 6 2 2 2 5" xfId="888" xr:uid="{00000000-0005-0000-0000-0000B5030000}"/>
    <cellStyle name="Normal 6 2 2 2 5 2" xfId="2018" xr:uid="{A4CF9060-D444-4682-81EE-BB352409BC1B}"/>
    <cellStyle name="Normal 6 2 2 2 6" xfId="1366" xr:uid="{3C801B78-9231-4900-90DA-A2BA20565542}"/>
    <cellStyle name="Normal 6 2 2 3" xfId="307" xr:uid="{00000000-0005-0000-0000-0000B6030000}"/>
    <cellStyle name="Normal 6 2 2 3 2" xfId="531" xr:uid="{00000000-0005-0000-0000-0000B7030000}"/>
    <cellStyle name="Normal 6 2 2 3 2 2" xfId="1206" xr:uid="{00000000-0005-0000-0000-0000B8030000}"/>
    <cellStyle name="Normal 6 2 2 3 2 2 2" xfId="2336" xr:uid="{6C4D3859-894D-4CDF-A458-401C9D298383}"/>
    <cellStyle name="Normal 6 2 2 3 2 3" xfId="1679" xr:uid="{AA9767CA-5901-491B-83C8-8934F3321A04}"/>
    <cellStyle name="Normal 6 2 2 3 3" xfId="764" xr:uid="{00000000-0005-0000-0000-0000B9030000}"/>
    <cellStyle name="Normal 6 2 2 3 3 2" xfId="1894" xr:uid="{66489256-2E44-41FA-BCBA-B71A18DF1DA3}"/>
    <cellStyle name="Normal 6 2 2 3 4" xfId="991" xr:uid="{00000000-0005-0000-0000-0000BA030000}"/>
    <cellStyle name="Normal 6 2 2 3 4 2" xfId="2121" xr:uid="{7CEDCBDF-2C77-4EE2-B053-8BE7DB0D7BCE}"/>
    <cellStyle name="Normal 6 2 2 3 5" xfId="1470" xr:uid="{F585E8C7-5A85-46DA-8473-79497A8AA785}"/>
    <cellStyle name="Normal 6 2 2 4" xfId="421" xr:uid="{00000000-0005-0000-0000-0000BB030000}"/>
    <cellStyle name="Normal 6 2 2 4 2" xfId="1096" xr:uid="{00000000-0005-0000-0000-0000BC030000}"/>
    <cellStyle name="Normal 6 2 2 4 2 2" xfId="2226" xr:uid="{4547E08F-F4C1-414F-8093-F8D5314539FE}"/>
    <cellStyle name="Normal 6 2 2 4 3" xfId="1575" xr:uid="{E72CC3AF-29FE-4EB6-A483-7490D0470D23}"/>
    <cellStyle name="Normal 6 2 2 5" xfId="654" xr:uid="{00000000-0005-0000-0000-0000BD030000}"/>
    <cellStyle name="Normal 6 2 2 5 2" xfId="1784" xr:uid="{C7E41E0D-2D7B-465F-A58F-2BBC9D4132E7}"/>
    <cellStyle name="Normal 6 2 2 6" xfId="887" xr:uid="{00000000-0005-0000-0000-0000BE030000}"/>
    <cellStyle name="Normal 6 2 2 6 2" xfId="2017" xr:uid="{20D088C4-EA2C-40D7-B8CB-7EA8F45806C7}"/>
    <cellStyle name="Normal 6 2 2 7" xfId="1365" xr:uid="{8A6FCCE2-B03B-47F2-9604-D2ECE7F5AEA3}"/>
    <cellStyle name="Normal 6 2 3" xfId="157" xr:uid="{00000000-0005-0000-0000-0000BF030000}"/>
    <cellStyle name="Normal 6 2 3 2" xfId="309" xr:uid="{00000000-0005-0000-0000-0000C0030000}"/>
    <cellStyle name="Normal 6 2 3 2 2" xfId="533" xr:uid="{00000000-0005-0000-0000-0000C1030000}"/>
    <cellStyle name="Normal 6 2 3 2 2 2" xfId="1208" xr:uid="{00000000-0005-0000-0000-0000C2030000}"/>
    <cellStyle name="Normal 6 2 3 2 2 2 2" xfId="2338" xr:uid="{7EBCB785-2616-4BB0-B180-C97C99A39015}"/>
    <cellStyle name="Normal 6 2 3 2 2 3" xfId="1681" xr:uid="{E2BE05A4-998E-4049-AEA9-CA374B349CA2}"/>
    <cellStyle name="Normal 6 2 3 2 3" xfId="766" xr:uid="{00000000-0005-0000-0000-0000C3030000}"/>
    <cellStyle name="Normal 6 2 3 2 3 2" xfId="1896" xr:uid="{28B3202E-8C80-4C0E-95E7-6BF088438841}"/>
    <cellStyle name="Normal 6 2 3 2 4" xfId="993" xr:uid="{00000000-0005-0000-0000-0000C4030000}"/>
    <cellStyle name="Normal 6 2 3 2 4 2" xfId="2123" xr:uid="{5CEF2CD3-651D-49A8-9355-4B986ECF5E39}"/>
    <cellStyle name="Normal 6 2 3 2 5" xfId="1472" xr:uid="{D024E25B-023F-4EF3-A974-ABEF9E40CE03}"/>
    <cellStyle name="Normal 6 2 3 3" xfId="423" xr:uid="{00000000-0005-0000-0000-0000C5030000}"/>
    <cellStyle name="Normal 6 2 3 3 2" xfId="1098" xr:uid="{00000000-0005-0000-0000-0000C6030000}"/>
    <cellStyle name="Normal 6 2 3 3 2 2" xfId="2228" xr:uid="{F20DD956-249F-4119-8892-E6125FAF8DD7}"/>
    <cellStyle name="Normal 6 2 3 3 3" xfId="1577" xr:uid="{A5A40971-0BC0-46A8-AC6D-E9A0DDF8843D}"/>
    <cellStyle name="Normal 6 2 3 4" xfId="656" xr:uid="{00000000-0005-0000-0000-0000C7030000}"/>
    <cellStyle name="Normal 6 2 3 4 2" xfId="1786" xr:uid="{0E9CE79E-5015-4EA4-A940-6EA913DBD5EC}"/>
    <cellStyle name="Normal 6 2 3 5" xfId="889" xr:uid="{00000000-0005-0000-0000-0000C8030000}"/>
    <cellStyle name="Normal 6 2 3 5 2" xfId="2019" xr:uid="{3FF79913-DD28-41DA-97F8-059873DCECF2}"/>
    <cellStyle name="Normal 6 2 3 6" xfId="1367" xr:uid="{2A13E8AF-276F-4EA8-9726-C09304E1F96A}"/>
    <cellStyle name="Normal 6 2 4" xfId="306" xr:uid="{00000000-0005-0000-0000-0000C9030000}"/>
    <cellStyle name="Normal 6 2 4 2" xfId="530" xr:uid="{00000000-0005-0000-0000-0000CA030000}"/>
    <cellStyle name="Normal 6 2 4 2 2" xfId="1205" xr:uid="{00000000-0005-0000-0000-0000CB030000}"/>
    <cellStyle name="Normal 6 2 4 2 2 2" xfId="2335" xr:uid="{D3F00615-A671-4EB1-AE86-B22AB077B98C}"/>
    <cellStyle name="Normal 6 2 4 2 3" xfId="1678" xr:uid="{CFFA0A37-1B58-49EA-8F3F-1DCBEAF998E1}"/>
    <cellStyle name="Normal 6 2 4 3" xfId="763" xr:uid="{00000000-0005-0000-0000-0000CC030000}"/>
    <cellStyle name="Normal 6 2 4 3 2" xfId="1893" xr:uid="{183B3D33-D985-4A3F-A973-029BD9CB43DD}"/>
    <cellStyle name="Normal 6 2 4 4" xfId="990" xr:uid="{00000000-0005-0000-0000-0000CD030000}"/>
    <cellStyle name="Normal 6 2 4 4 2" xfId="2120" xr:uid="{34927A10-34D3-4EC0-9537-AA3EDE673EE6}"/>
    <cellStyle name="Normal 6 2 4 5" xfId="1469" xr:uid="{2C7930A0-6FAA-40A0-AC1D-1F59150A8B21}"/>
    <cellStyle name="Normal 6 2 5" xfId="420" xr:uid="{00000000-0005-0000-0000-0000CE030000}"/>
    <cellStyle name="Normal 6 2 5 2" xfId="1095" xr:uid="{00000000-0005-0000-0000-0000CF030000}"/>
    <cellStyle name="Normal 6 2 5 2 2" xfId="2225" xr:uid="{9B14BDF5-3E9D-4C53-B87B-29A6923F7125}"/>
    <cellStyle name="Normal 6 2 5 3" xfId="1574" xr:uid="{C4163899-3445-41EF-86ED-45AD82B0F1A6}"/>
    <cellStyle name="Normal 6 2 6" xfId="653" xr:uid="{00000000-0005-0000-0000-0000D0030000}"/>
    <cellStyle name="Normal 6 2 6 2" xfId="1783" xr:uid="{12916F78-E4F9-42B3-B666-96030B63B928}"/>
    <cellStyle name="Normal 6 2 7" xfId="886" xr:uid="{00000000-0005-0000-0000-0000D1030000}"/>
    <cellStyle name="Normal 6 2 7 2" xfId="2016" xr:uid="{4686A3DC-1F57-4686-8BD7-82A3189C66FE}"/>
    <cellStyle name="Normal 6 2 8" xfId="1364" xr:uid="{84CAE05D-F573-41F2-9D91-689F3A6E8B2B}"/>
    <cellStyle name="Normal 6 3" xfId="158" xr:uid="{00000000-0005-0000-0000-0000D2030000}"/>
    <cellStyle name="Normal 6 3 2" xfId="159" xr:uid="{00000000-0005-0000-0000-0000D3030000}"/>
    <cellStyle name="Normal 6 3 2 2" xfId="311" xr:uid="{00000000-0005-0000-0000-0000D4030000}"/>
    <cellStyle name="Normal 6 3 2 2 2" xfId="535" xr:uid="{00000000-0005-0000-0000-0000D5030000}"/>
    <cellStyle name="Normal 6 3 2 2 2 2" xfId="1210" xr:uid="{00000000-0005-0000-0000-0000D6030000}"/>
    <cellStyle name="Normal 6 3 2 2 2 2 2" xfId="2340" xr:uid="{20945A96-248F-4168-9368-A202BE287D42}"/>
    <cellStyle name="Normal 6 3 2 2 2 3" xfId="1683" xr:uid="{64DE0D8F-B115-4226-93CC-7D1A5D330BB5}"/>
    <cellStyle name="Normal 6 3 2 2 3" xfId="768" xr:uid="{00000000-0005-0000-0000-0000D7030000}"/>
    <cellStyle name="Normal 6 3 2 2 3 2" xfId="1898" xr:uid="{7F573E0A-B2AF-4CDE-9DCC-38C501D6FA0C}"/>
    <cellStyle name="Normal 6 3 2 2 4" xfId="995" xr:uid="{00000000-0005-0000-0000-0000D8030000}"/>
    <cellStyle name="Normal 6 3 2 2 4 2" xfId="2125" xr:uid="{D94D4B34-CCE3-49F6-8980-69605054C83D}"/>
    <cellStyle name="Normal 6 3 2 2 5" xfId="1474" xr:uid="{7A8DCA11-25F9-44A0-B598-E27B424E14F2}"/>
    <cellStyle name="Normal 6 3 2 3" xfId="425" xr:uid="{00000000-0005-0000-0000-0000D9030000}"/>
    <cellStyle name="Normal 6 3 2 3 2" xfId="1100" xr:uid="{00000000-0005-0000-0000-0000DA030000}"/>
    <cellStyle name="Normal 6 3 2 3 2 2" xfId="2230" xr:uid="{E95731F7-7848-44DB-8673-A5A67863B1F4}"/>
    <cellStyle name="Normal 6 3 2 3 3" xfId="1579" xr:uid="{6DAD59C5-9B7D-4348-8A75-E661180A7D3B}"/>
    <cellStyle name="Normal 6 3 2 4" xfId="658" xr:uid="{00000000-0005-0000-0000-0000DB030000}"/>
    <cellStyle name="Normal 6 3 2 4 2" xfId="1788" xr:uid="{F8EC8437-B9B8-463F-8072-998D6988130E}"/>
    <cellStyle name="Normal 6 3 2 5" xfId="891" xr:uid="{00000000-0005-0000-0000-0000DC030000}"/>
    <cellStyle name="Normal 6 3 2 5 2" xfId="2021" xr:uid="{C10E8B37-76C1-4AD6-A67F-062187678C04}"/>
    <cellStyle name="Normal 6 3 2 6" xfId="1369" xr:uid="{6BC40D0F-DCE7-451B-A574-7FDA6CDAD43E}"/>
    <cellStyle name="Normal 6 3 3" xfId="310" xr:uid="{00000000-0005-0000-0000-0000DD030000}"/>
    <cellStyle name="Normal 6 3 3 2" xfId="534" xr:uid="{00000000-0005-0000-0000-0000DE030000}"/>
    <cellStyle name="Normal 6 3 3 2 2" xfId="1209" xr:uid="{00000000-0005-0000-0000-0000DF030000}"/>
    <cellStyle name="Normal 6 3 3 2 2 2" xfId="2339" xr:uid="{B1A2BA10-B2BA-4A55-9B62-197AC0CBAE16}"/>
    <cellStyle name="Normal 6 3 3 2 3" xfId="1682" xr:uid="{38872185-90F9-468B-B6B7-4F1CF6EE44EF}"/>
    <cellStyle name="Normal 6 3 3 3" xfId="767" xr:uid="{00000000-0005-0000-0000-0000E0030000}"/>
    <cellStyle name="Normal 6 3 3 3 2" xfId="1897" xr:uid="{AF076F0B-FE62-4F74-9CBC-19033C10DDAB}"/>
    <cellStyle name="Normal 6 3 3 4" xfId="994" xr:uid="{00000000-0005-0000-0000-0000E1030000}"/>
    <cellStyle name="Normal 6 3 3 4 2" xfId="2124" xr:uid="{2979C67D-3414-4764-951D-052D3563303D}"/>
    <cellStyle name="Normal 6 3 3 5" xfId="1473" xr:uid="{4D482B40-F4A4-4F49-9189-DA501C3F8B17}"/>
    <cellStyle name="Normal 6 3 4" xfId="424" xr:uid="{00000000-0005-0000-0000-0000E2030000}"/>
    <cellStyle name="Normal 6 3 4 2" xfId="1099" xr:uid="{00000000-0005-0000-0000-0000E3030000}"/>
    <cellStyle name="Normal 6 3 4 2 2" xfId="2229" xr:uid="{EC335BDA-A8B7-4F32-ACB2-B24E57264B09}"/>
    <cellStyle name="Normal 6 3 4 3" xfId="1578" xr:uid="{E63428A3-54BB-49BE-8DBF-AA9685B882A6}"/>
    <cellStyle name="Normal 6 3 5" xfId="657" xr:uid="{00000000-0005-0000-0000-0000E4030000}"/>
    <cellStyle name="Normal 6 3 5 2" xfId="1787" xr:uid="{09968639-DEFE-4D2D-A98A-2DB9B515F922}"/>
    <cellStyle name="Normal 6 3 6" xfId="890" xr:uid="{00000000-0005-0000-0000-0000E5030000}"/>
    <cellStyle name="Normal 6 3 6 2" xfId="2020" xr:uid="{4D928D67-7BB6-4EB1-90CB-B80AD04E2DEB}"/>
    <cellStyle name="Normal 6 3 7" xfId="1368" xr:uid="{AFF5190A-6A75-4BD5-A3AB-DC2AE3AF42B4}"/>
    <cellStyle name="Normal 6 4" xfId="160" xr:uid="{00000000-0005-0000-0000-0000E6030000}"/>
    <cellStyle name="Normal 6 4 2" xfId="312" xr:uid="{00000000-0005-0000-0000-0000E7030000}"/>
    <cellStyle name="Normal 6 4 2 2" xfId="536" xr:uid="{00000000-0005-0000-0000-0000E8030000}"/>
    <cellStyle name="Normal 6 4 2 2 2" xfId="1211" xr:uid="{00000000-0005-0000-0000-0000E9030000}"/>
    <cellStyle name="Normal 6 4 2 2 2 2" xfId="2341" xr:uid="{0D5C9C6C-D8FD-4ED7-90E0-EBAAE3EDA096}"/>
    <cellStyle name="Normal 6 4 2 2 3" xfId="1684" xr:uid="{9C5E42FC-E277-44C0-B07A-E7D2C98B2D11}"/>
    <cellStyle name="Normal 6 4 2 3" xfId="769" xr:uid="{00000000-0005-0000-0000-0000EA030000}"/>
    <cellStyle name="Normal 6 4 2 3 2" xfId="1899" xr:uid="{F8C13D5D-D09C-4B63-9CDE-5D56EAA324BB}"/>
    <cellStyle name="Normal 6 4 2 4" xfId="996" xr:uid="{00000000-0005-0000-0000-0000EB030000}"/>
    <cellStyle name="Normal 6 4 2 4 2" xfId="2126" xr:uid="{C36C9233-06B1-4FBF-A9F8-F8A797A59EC5}"/>
    <cellStyle name="Normal 6 4 2 5" xfId="1475" xr:uid="{438FDE3C-76BB-4B3F-9AC5-B7C99D2177AA}"/>
    <cellStyle name="Normal 6 4 3" xfId="426" xr:uid="{00000000-0005-0000-0000-0000EC030000}"/>
    <cellStyle name="Normal 6 4 3 2" xfId="1101" xr:uid="{00000000-0005-0000-0000-0000ED030000}"/>
    <cellStyle name="Normal 6 4 3 2 2" xfId="2231" xr:uid="{0611340C-E970-4F0E-865B-D0AE23A65197}"/>
    <cellStyle name="Normal 6 4 3 3" xfId="1580" xr:uid="{E796D38C-39FB-454B-85EE-94EC9BE6FFFC}"/>
    <cellStyle name="Normal 6 4 4" xfId="659" xr:uid="{00000000-0005-0000-0000-0000EE030000}"/>
    <cellStyle name="Normal 6 4 4 2" xfId="1789" xr:uid="{65BCA152-65AD-480E-B902-3660D815B213}"/>
    <cellStyle name="Normal 6 4 5" xfId="892" xr:uid="{00000000-0005-0000-0000-0000EF030000}"/>
    <cellStyle name="Normal 6 4 5 2" xfId="2022" xr:uid="{768744BF-CEEA-4CFF-A968-6B256FDDA9BA}"/>
    <cellStyle name="Normal 6 4 6" xfId="1370" xr:uid="{3C36C858-2A7E-4001-9BF6-E531650BD62D}"/>
    <cellStyle name="Normal 6 5" xfId="305" xr:uid="{00000000-0005-0000-0000-0000F0030000}"/>
    <cellStyle name="Normal 6 5 2" xfId="529" xr:uid="{00000000-0005-0000-0000-0000F1030000}"/>
    <cellStyle name="Normal 6 5 2 2" xfId="1204" xr:uid="{00000000-0005-0000-0000-0000F2030000}"/>
    <cellStyle name="Normal 6 5 2 2 2" xfId="2334" xr:uid="{68CE9B82-33E0-4A82-BB91-039AD36B452C}"/>
    <cellStyle name="Normal 6 5 2 3" xfId="1677" xr:uid="{08BF14C6-AF61-48A7-8D50-3B03EB34C772}"/>
    <cellStyle name="Normal 6 5 3" xfId="762" xr:uid="{00000000-0005-0000-0000-0000F3030000}"/>
    <cellStyle name="Normal 6 5 3 2" xfId="1892" xr:uid="{04E99F2D-72E7-4280-A0D7-72C508020499}"/>
    <cellStyle name="Normal 6 5 4" xfId="989" xr:uid="{00000000-0005-0000-0000-0000F4030000}"/>
    <cellStyle name="Normal 6 5 4 2" xfId="2119" xr:uid="{60F9FC0A-20A1-4E62-8688-8EE9AAFF57E8}"/>
    <cellStyle name="Normal 6 5 5" xfId="1468" xr:uid="{FE704679-C558-4E5F-AE8A-77A7212CB772}"/>
    <cellStyle name="Normal 6 6" xfId="419" xr:uid="{00000000-0005-0000-0000-0000F5030000}"/>
    <cellStyle name="Normal 6 6 2" xfId="1094" xr:uid="{00000000-0005-0000-0000-0000F6030000}"/>
    <cellStyle name="Normal 6 6 2 2" xfId="2224" xr:uid="{CFCEB5B5-EBCF-4985-B300-69E1033A11C8}"/>
    <cellStyle name="Normal 6 6 3" xfId="1573" xr:uid="{60F9D205-038F-4E8A-AC23-FDC9469EC894}"/>
    <cellStyle name="Normal 6 7" xfId="652" xr:uid="{00000000-0005-0000-0000-0000F7030000}"/>
    <cellStyle name="Normal 6 7 2" xfId="1782" xr:uid="{4D1A271C-6D7E-42F7-8EE0-9B869FF6311A}"/>
    <cellStyle name="Normal 6 8" xfId="885" xr:uid="{00000000-0005-0000-0000-0000F8030000}"/>
    <cellStyle name="Normal 6 8 2" xfId="2015" xr:uid="{796A7476-90B3-4763-8EC6-076A703E7E5D}"/>
    <cellStyle name="Normal 6 9" xfId="1363" xr:uid="{0ACFFE90-F6CD-4E63-BDFE-87F5F89DD76D}"/>
    <cellStyle name="Normal 7" xfId="161" xr:uid="{00000000-0005-0000-0000-0000F9030000}"/>
    <cellStyle name="Normal 7 2" xfId="162" xr:uid="{00000000-0005-0000-0000-0000FA030000}"/>
    <cellStyle name="Normal 7 2 2" xfId="163" xr:uid="{00000000-0005-0000-0000-0000FB030000}"/>
    <cellStyle name="Normal 7 2 2 2" xfId="164" xr:uid="{00000000-0005-0000-0000-0000FC030000}"/>
    <cellStyle name="Normal 7 2 2 2 2" xfId="316" xr:uid="{00000000-0005-0000-0000-0000FD030000}"/>
    <cellStyle name="Normal 7 2 2 2 2 2" xfId="540" xr:uid="{00000000-0005-0000-0000-0000FE030000}"/>
    <cellStyle name="Normal 7 2 2 2 2 2 2" xfId="1215" xr:uid="{00000000-0005-0000-0000-0000FF030000}"/>
    <cellStyle name="Normal 7 2 2 2 2 2 2 2" xfId="2345" xr:uid="{3F3A9FDB-FE8D-43CF-BAD2-303BBDC7E381}"/>
    <cellStyle name="Normal 7 2 2 2 2 2 3" xfId="1688" xr:uid="{89A1E334-6474-4F36-B209-C496B552D161}"/>
    <cellStyle name="Normal 7 2 2 2 2 3" xfId="773" xr:uid="{00000000-0005-0000-0000-000000040000}"/>
    <cellStyle name="Normal 7 2 2 2 2 3 2" xfId="1903" xr:uid="{5D93CE2C-F026-4975-963F-AFD87AAB0DA5}"/>
    <cellStyle name="Normal 7 2 2 2 2 4" xfId="1000" xr:uid="{00000000-0005-0000-0000-000001040000}"/>
    <cellStyle name="Normal 7 2 2 2 2 4 2" xfId="2130" xr:uid="{B9B2DBD6-53D2-4F5A-B2FC-1D9924E13688}"/>
    <cellStyle name="Normal 7 2 2 2 2 5" xfId="1479" xr:uid="{DE357A1E-614A-46B3-BAF6-60921DE1EFB2}"/>
    <cellStyle name="Normal 7 2 2 2 3" xfId="430" xr:uid="{00000000-0005-0000-0000-000002040000}"/>
    <cellStyle name="Normal 7 2 2 2 3 2" xfId="1105" xr:uid="{00000000-0005-0000-0000-000003040000}"/>
    <cellStyle name="Normal 7 2 2 2 3 2 2" xfId="2235" xr:uid="{AA90AB45-D904-4CA0-A353-CCC7D1C611D8}"/>
    <cellStyle name="Normal 7 2 2 2 3 3" xfId="1584" xr:uid="{37E98632-7DFE-404A-ABF1-EFCBDEFF6EF0}"/>
    <cellStyle name="Normal 7 2 2 2 4" xfId="663" xr:uid="{00000000-0005-0000-0000-000004040000}"/>
    <cellStyle name="Normal 7 2 2 2 4 2" xfId="1793" xr:uid="{71914D0F-797D-4F50-8792-2AAD6BA373EE}"/>
    <cellStyle name="Normal 7 2 2 2 5" xfId="896" xr:uid="{00000000-0005-0000-0000-000005040000}"/>
    <cellStyle name="Normal 7 2 2 2 5 2" xfId="2026" xr:uid="{31312368-8BD0-495D-8389-24EF2C6D8196}"/>
    <cellStyle name="Normal 7 2 2 2 6" xfId="1374" xr:uid="{478F11F0-77D6-4272-899E-2E9A73317B87}"/>
    <cellStyle name="Normal 7 2 2 3" xfId="315" xr:uid="{00000000-0005-0000-0000-000006040000}"/>
    <cellStyle name="Normal 7 2 2 3 2" xfId="539" xr:uid="{00000000-0005-0000-0000-000007040000}"/>
    <cellStyle name="Normal 7 2 2 3 2 2" xfId="1214" xr:uid="{00000000-0005-0000-0000-000008040000}"/>
    <cellStyle name="Normal 7 2 2 3 2 2 2" xfId="2344" xr:uid="{BCF3FFB8-4BB3-440F-B118-947F84F9CDC6}"/>
    <cellStyle name="Normal 7 2 2 3 2 3" xfId="1687" xr:uid="{4A6B4B7F-C13B-4FB1-A029-E0A45C87EAD9}"/>
    <cellStyle name="Normal 7 2 2 3 3" xfId="772" xr:uid="{00000000-0005-0000-0000-000009040000}"/>
    <cellStyle name="Normal 7 2 2 3 3 2" xfId="1902" xr:uid="{A82C4A80-B871-46F1-A029-6E0140D2F0B0}"/>
    <cellStyle name="Normal 7 2 2 3 4" xfId="999" xr:uid="{00000000-0005-0000-0000-00000A040000}"/>
    <cellStyle name="Normal 7 2 2 3 4 2" xfId="2129" xr:uid="{A426F855-5BA1-4BE8-A93C-F33B8D898BAF}"/>
    <cellStyle name="Normal 7 2 2 3 5" xfId="1478" xr:uid="{0ACCB553-42A5-45A0-B9A3-62D28A1A3062}"/>
    <cellStyle name="Normal 7 2 2 4" xfId="429" xr:uid="{00000000-0005-0000-0000-00000B040000}"/>
    <cellStyle name="Normal 7 2 2 4 2" xfId="1104" xr:uid="{00000000-0005-0000-0000-00000C040000}"/>
    <cellStyle name="Normal 7 2 2 4 2 2" xfId="2234" xr:uid="{32A00C4B-A60A-4749-814C-D3F573CD96B5}"/>
    <cellStyle name="Normal 7 2 2 4 3" xfId="1583" xr:uid="{02351D80-678A-40C5-B976-1CBCD44D927D}"/>
    <cellStyle name="Normal 7 2 2 5" xfId="662" xr:uid="{00000000-0005-0000-0000-00000D040000}"/>
    <cellStyle name="Normal 7 2 2 5 2" xfId="1792" xr:uid="{A810D6BB-C2DC-4A82-A4A1-41116B14BFBC}"/>
    <cellStyle name="Normal 7 2 2 6" xfId="895" xr:uid="{00000000-0005-0000-0000-00000E040000}"/>
    <cellStyle name="Normal 7 2 2 6 2" xfId="2025" xr:uid="{886CACFB-CB9F-4E6D-936B-BC9F6BCB06D2}"/>
    <cellStyle name="Normal 7 2 2 7" xfId="1373" xr:uid="{DC4DE208-482B-4941-8E84-3CEDA4ECCAA5}"/>
    <cellStyle name="Normal 7 2 3" xfId="165" xr:uid="{00000000-0005-0000-0000-00000F040000}"/>
    <cellStyle name="Normal 7 2 3 2" xfId="317" xr:uid="{00000000-0005-0000-0000-000010040000}"/>
    <cellStyle name="Normal 7 2 3 2 2" xfId="541" xr:uid="{00000000-0005-0000-0000-000011040000}"/>
    <cellStyle name="Normal 7 2 3 2 2 2" xfId="1216" xr:uid="{00000000-0005-0000-0000-000012040000}"/>
    <cellStyle name="Normal 7 2 3 2 2 2 2" xfId="2346" xr:uid="{423F1D52-88A7-4CAA-9786-F9CDC4933E6A}"/>
    <cellStyle name="Normal 7 2 3 2 2 3" xfId="1689" xr:uid="{5846657F-EDBD-46EF-A4BE-C6E99B5131A6}"/>
    <cellStyle name="Normal 7 2 3 2 3" xfId="774" xr:uid="{00000000-0005-0000-0000-000013040000}"/>
    <cellStyle name="Normal 7 2 3 2 3 2" xfId="1904" xr:uid="{EB271E15-6744-4856-8F23-39FD9C5F49E2}"/>
    <cellStyle name="Normal 7 2 3 2 4" xfId="1001" xr:uid="{00000000-0005-0000-0000-000014040000}"/>
    <cellStyle name="Normal 7 2 3 2 4 2" xfId="2131" xr:uid="{3492067F-613A-4275-A1B7-42CE96BF1D54}"/>
    <cellStyle name="Normal 7 2 3 2 5" xfId="1480" xr:uid="{E1118B4E-EB2B-45DD-8306-C7944F6ED8E7}"/>
    <cellStyle name="Normal 7 2 3 3" xfId="431" xr:uid="{00000000-0005-0000-0000-000015040000}"/>
    <cellStyle name="Normal 7 2 3 3 2" xfId="1106" xr:uid="{00000000-0005-0000-0000-000016040000}"/>
    <cellStyle name="Normal 7 2 3 3 2 2" xfId="2236" xr:uid="{0C76E8B2-302F-4A20-A087-AEF3DAEC9678}"/>
    <cellStyle name="Normal 7 2 3 3 3" xfId="1585" xr:uid="{2C3DCABD-3C67-4AC1-BFED-A8351EE81B20}"/>
    <cellStyle name="Normal 7 2 3 4" xfId="664" xr:uid="{00000000-0005-0000-0000-000017040000}"/>
    <cellStyle name="Normal 7 2 3 4 2" xfId="1794" xr:uid="{A01D47C6-A545-44B0-B65B-0BCEF7C89CDB}"/>
    <cellStyle name="Normal 7 2 3 5" xfId="897" xr:uid="{00000000-0005-0000-0000-000018040000}"/>
    <cellStyle name="Normal 7 2 3 5 2" xfId="2027" xr:uid="{48CC9CF6-577D-434D-9BB0-45E6B120A839}"/>
    <cellStyle name="Normal 7 2 3 6" xfId="1375" xr:uid="{074D9131-5B71-4911-B593-8083CF8886F2}"/>
    <cellStyle name="Normal 7 2 4" xfId="314" xr:uid="{00000000-0005-0000-0000-000019040000}"/>
    <cellStyle name="Normal 7 2 4 2" xfId="538" xr:uid="{00000000-0005-0000-0000-00001A040000}"/>
    <cellStyle name="Normal 7 2 4 2 2" xfId="1213" xr:uid="{00000000-0005-0000-0000-00001B040000}"/>
    <cellStyle name="Normal 7 2 4 2 2 2" xfId="2343" xr:uid="{28212C7E-4810-4C60-9989-B0FFDE95112C}"/>
    <cellStyle name="Normal 7 2 4 2 3" xfId="1686" xr:uid="{98C799A5-5C7E-4546-9EF1-E28FE86EC8A5}"/>
    <cellStyle name="Normal 7 2 4 3" xfId="771" xr:uid="{00000000-0005-0000-0000-00001C040000}"/>
    <cellStyle name="Normal 7 2 4 3 2" xfId="1901" xr:uid="{F40A9625-138B-46F7-9580-D4AFFC7D3EC8}"/>
    <cellStyle name="Normal 7 2 4 4" xfId="998" xr:uid="{00000000-0005-0000-0000-00001D040000}"/>
    <cellStyle name="Normal 7 2 4 4 2" xfId="2128" xr:uid="{D9CAED4C-15C4-447A-9837-F3E3D984EFD0}"/>
    <cellStyle name="Normal 7 2 4 5" xfId="1477" xr:uid="{E4F47CFD-1458-4691-900F-56CFA24A5943}"/>
    <cellStyle name="Normal 7 2 5" xfId="428" xr:uid="{00000000-0005-0000-0000-00001E040000}"/>
    <cellStyle name="Normal 7 2 5 2" xfId="1103" xr:uid="{00000000-0005-0000-0000-00001F040000}"/>
    <cellStyle name="Normal 7 2 5 2 2" xfId="2233" xr:uid="{1B3896B8-0F7C-4F0E-9BFE-2F7568A6A84B}"/>
    <cellStyle name="Normal 7 2 5 3" xfId="1582" xr:uid="{0219B996-9CF8-430A-87AF-76A49AB6ABCD}"/>
    <cellStyle name="Normal 7 2 6" xfId="661" xr:uid="{00000000-0005-0000-0000-000020040000}"/>
    <cellStyle name="Normal 7 2 6 2" xfId="1791" xr:uid="{48647AB1-9F04-41A1-922D-EFD420D2F392}"/>
    <cellStyle name="Normal 7 2 7" xfId="894" xr:uid="{00000000-0005-0000-0000-000021040000}"/>
    <cellStyle name="Normal 7 2 7 2" xfId="2024" xr:uid="{FCB5976C-736D-4954-AA05-488B28C0591F}"/>
    <cellStyle name="Normal 7 2 8" xfId="1372" xr:uid="{0AD7B688-BAE8-4B2C-A2DF-A77386858F46}"/>
    <cellStyle name="Normal 7 3" xfId="166" xr:uid="{00000000-0005-0000-0000-000022040000}"/>
    <cellStyle name="Normal 7 3 2" xfId="167" xr:uid="{00000000-0005-0000-0000-000023040000}"/>
    <cellStyle name="Normal 7 3 2 2" xfId="319" xr:uid="{00000000-0005-0000-0000-000024040000}"/>
    <cellStyle name="Normal 7 3 2 2 2" xfId="543" xr:uid="{00000000-0005-0000-0000-000025040000}"/>
    <cellStyle name="Normal 7 3 2 2 2 2" xfId="1218" xr:uid="{00000000-0005-0000-0000-000026040000}"/>
    <cellStyle name="Normal 7 3 2 2 2 2 2" xfId="2348" xr:uid="{0D5F7788-8020-425A-A01B-D91B35260073}"/>
    <cellStyle name="Normal 7 3 2 2 2 3" xfId="1691" xr:uid="{D888BC62-D6D4-41B9-99D2-907773A80D12}"/>
    <cellStyle name="Normal 7 3 2 2 3" xfId="776" xr:uid="{00000000-0005-0000-0000-000027040000}"/>
    <cellStyle name="Normal 7 3 2 2 3 2" xfId="1906" xr:uid="{E1A71E7A-7D4B-4F98-8C97-E81B314CD49C}"/>
    <cellStyle name="Normal 7 3 2 2 4" xfId="1003" xr:uid="{00000000-0005-0000-0000-000028040000}"/>
    <cellStyle name="Normal 7 3 2 2 4 2" xfId="2133" xr:uid="{3667CB19-509A-448B-9DC1-8A7AE129C9B4}"/>
    <cellStyle name="Normal 7 3 2 2 5" xfId="1482" xr:uid="{1336CBD8-9A25-4E9B-BD77-96B660D4EE75}"/>
    <cellStyle name="Normal 7 3 2 3" xfId="433" xr:uid="{00000000-0005-0000-0000-000029040000}"/>
    <cellStyle name="Normal 7 3 2 3 2" xfId="1108" xr:uid="{00000000-0005-0000-0000-00002A040000}"/>
    <cellStyle name="Normal 7 3 2 3 2 2" xfId="2238" xr:uid="{920FA64A-A45F-4C46-B68F-D062AF52A287}"/>
    <cellStyle name="Normal 7 3 2 3 3" xfId="1587" xr:uid="{37CCC328-1DDD-4191-B7D7-305512BA500F}"/>
    <cellStyle name="Normal 7 3 2 4" xfId="666" xr:uid="{00000000-0005-0000-0000-00002B040000}"/>
    <cellStyle name="Normal 7 3 2 4 2" xfId="1796" xr:uid="{8FB63BE5-76D8-409B-80BB-AAC73379AC4E}"/>
    <cellStyle name="Normal 7 3 2 5" xfId="899" xr:uid="{00000000-0005-0000-0000-00002C040000}"/>
    <cellStyle name="Normal 7 3 2 5 2" xfId="2029" xr:uid="{562D0591-DBE9-4E4C-9937-998AA2127B2B}"/>
    <cellStyle name="Normal 7 3 2 6" xfId="1377" xr:uid="{394B06D0-9A8A-421C-A331-0BD4B89DB686}"/>
    <cellStyle name="Normal 7 3 3" xfId="318" xr:uid="{00000000-0005-0000-0000-00002D040000}"/>
    <cellStyle name="Normal 7 3 3 2" xfId="542" xr:uid="{00000000-0005-0000-0000-00002E040000}"/>
    <cellStyle name="Normal 7 3 3 2 2" xfId="1217" xr:uid="{00000000-0005-0000-0000-00002F040000}"/>
    <cellStyle name="Normal 7 3 3 2 2 2" xfId="2347" xr:uid="{8E9216C0-AFCF-48B8-A0ED-6DE190D76A03}"/>
    <cellStyle name="Normal 7 3 3 2 3" xfId="1690" xr:uid="{560857A4-011E-48AC-B0D5-C4F70BA20CBC}"/>
    <cellStyle name="Normal 7 3 3 3" xfId="775" xr:uid="{00000000-0005-0000-0000-000030040000}"/>
    <cellStyle name="Normal 7 3 3 3 2" xfId="1905" xr:uid="{A134FFCD-D103-418D-B1B7-C28E1EE67F48}"/>
    <cellStyle name="Normal 7 3 3 4" xfId="1002" xr:uid="{00000000-0005-0000-0000-000031040000}"/>
    <cellStyle name="Normal 7 3 3 4 2" xfId="2132" xr:uid="{D18834CF-8E37-4E08-A103-1BAECB59BDE4}"/>
    <cellStyle name="Normal 7 3 3 5" xfId="1481" xr:uid="{B9200049-91F7-4078-80B3-C7817B8270A0}"/>
    <cellStyle name="Normal 7 3 4" xfId="432" xr:uid="{00000000-0005-0000-0000-000032040000}"/>
    <cellStyle name="Normal 7 3 4 2" xfId="1107" xr:uid="{00000000-0005-0000-0000-000033040000}"/>
    <cellStyle name="Normal 7 3 4 2 2" xfId="2237" xr:uid="{DC492803-2AE7-4D84-9FB1-666FAF223517}"/>
    <cellStyle name="Normal 7 3 4 3" xfId="1586" xr:uid="{CE35F401-139F-44ED-B8E4-DCF45F3CFD5C}"/>
    <cellStyle name="Normal 7 3 5" xfId="665" xr:uid="{00000000-0005-0000-0000-000034040000}"/>
    <cellStyle name="Normal 7 3 5 2" xfId="1795" xr:uid="{14A19F83-FDBA-4CE5-9966-476F318D428A}"/>
    <cellStyle name="Normal 7 3 6" xfId="898" xr:uid="{00000000-0005-0000-0000-000035040000}"/>
    <cellStyle name="Normal 7 3 6 2" xfId="2028" xr:uid="{2AE882EE-293E-49AB-8CE9-4D3B15436B3B}"/>
    <cellStyle name="Normal 7 3 7" xfId="1376" xr:uid="{5C6FCEB1-31BA-49DF-A88F-0E7A24CF3E2F}"/>
    <cellStyle name="Normal 7 4" xfId="168" xr:uid="{00000000-0005-0000-0000-000036040000}"/>
    <cellStyle name="Normal 7 4 2" xfId="320" xr:uid="{00000000-0005-0000-0000-000037040000}"/>
    <cellStyle name="Normal 7 4 2 2" xfId="544" xr:uid="{00000000-0005-0000-0000-000038040000}"/>
    <cellStyle name="Normal 7 4 2 2 2" xfId="1219" xr:uid="{00000000-0005-0000-0000-000039040000}"/>
    <cellStyle name="Normal 7 4 2 2 2 2" xfId="2349" xr:uid="{867A7914-C5F6-4134-A7D8-13282992CBA5}"/>
    <cellStyle name="Normal 7 4 2 2 3" xfId="1692" xr:uid="{46ED7595-F5B2-401E-829A-6D6113EC97E2}"/>
    <cellStyle name="Normal 7 4 2 3" xfId="777" xr:uid="{00000000-0005-0000-0000-00003A040000}"/>
    <cellStyle name="Normal 7 4 2 3 2" xfId="1907" xr:uid="{005098C2-1E33-418E-A4AA-D792F9070F98}"/>
    <cellStyle name="Normal 7 4 2 4" xfId="1004" xr:uid="{00000000-0005-0000-0000-00003B040000}"/>
    <cellStyle name="Normal 7 4 2 4 2" xfId="2134" xr:uid="{162DA29F-560D-4AE5-BDDD-A2D9EC14AC21}"/>
    <cellStyle name="Normal 7 4 2 5" xfId="1483" xr:uid="{DBB9CC7F-FFDC-48E0-A242-54429B97E5ED}"/>
    <cellStyle name="Normal 7 4 3" xfId="434" xr:uid="{00000000-0005-0000-0000-00003C040000}"/>
    <cellStyle name="Normal 7 4 3 2" xfId="1109" xr:uid="{00000000-0005-0000-0000-00003D040000}"/>
    <cellStyle name="Normal 7 4 3 2 2" xfId="2239" xr:uid="{4614D624-AF3C-4212-97D4-7ED36803287B}"/>
    <cellStyle name="Normal 7 4 3 3" xfId="1588" xr:uid="{0B2399E9-491D-4C82-BCFD-F4D425AC042D}"/>
    <cellStyle name="Normal 7 4 4" xfId="667" xr:uid="{00000000-0005-0000-0000-00003E040000}"/>
    <cellStyle name="Normal 7 4 4 2" xfId="1797" xr:uid="{13AAF84C-A7A0-4E25-89B1-EDAB93C76B83}"/>
    <cellStyle name="Normal 7 4 5" xfId="900" xr:uid="{00000000-0005-0000-0000-00003F040000}"/>
    <cellStyle name="Normal 7 4 5 2" xfId="2030" xr:uid="{8A9149BA-B83F-4E8C-B59B-A3C486CFDAC3}"/>
    <cellStyle name="Normal 7 4 6" xfId="1378" xr:uid="{9F22F576-682D-4748-BEA2-D01BAFF02412}"/>
    <cellStyle name="Normal 7 5" xfId="313" xr:uid="{00000000-0005-0000-0000-000040040000}"/>
    <cellStyle name="Normal 7 5 2" xfId="537" xr:uid="{00000000-0005-0000-0000-000041040000}"/>
    <cellStyle name="Normal 7 5 2 2" xfId="1212" xr:uid="{00000000-0005-0000-0000-000042040000}"/>
    <cellStyle name="Normal 7 5 2 2 2" xfId="2342" xr:uid="{4AE3FFC2-366B-4658-87A3-34EB1BD6C3DC}"/>
    <cellStyle name="Normal 7 5 2 3" xfId="1685" xr:uid="{7F42D8B0-19FA-4E8A-969F-6840E0741255}"/>
    <cellStyle name="Normal 7 5 3" xfId="770" xr:uid="{00000000-0005-0000-0000-000043040000}"/>
    <cellStyle name="Normal 7 5 3 2" xfId="1900" xr:uid="{169BE53B-5812-4DC4-8C16-BE104877F802}"/>
    <cellStyle name="Normal 7 5 4" xfId="997" xr:uid="{00000000-0005-0000-0000-000044040000}"/>
    <cellStyle name="Normal 7 5 4 2" xfId="2127" xr:uid="{41656510-3EFA-43A5-86CE-47C91C05A298}"/>
    <cellStyle name="Normal 7 5 5" xfId="1476" xr:uid="{93430F8C-99E2-4BF6-847E-633C6E0CB03D}"/>
    <cellStyle name="Normal 7 6" xfId="427" xr:uid="{00000000-0005-0000-0000-000045040000}"/>
    <cellStyle name="Normal 7 6 2" xfId="1102" xr:uid="{00000000-0005-0000-0000-000046040000}"/>
    <cellStyle name="Normal 7 6 2 2" xfId="2232" xr:uid="{35749ADC-CD11-4194-91CF-CEC12A400603}"/>
    <cellStyle name="Normal 7 6 3" xfId="1581" xr:uid="{57DF1205-BB00-43E3-9BAA-4965DA1E0B3C}"/>
    <cellStyle name="Normal 7 7" xfId="660" xr:uid="{00000000-0005-0000-0000-000047040000}"/>
    <cellStyle name="Normal 7 7 2" xfId="1790" xr:uid="{F5EE5742-7ECC-4187-AF4A-F9674841C486}"/>
    <cellStyle name="Normal 7 8" xfId="893" xr:uid="{00000000-0005-0000-0000-000048040000}"/>
    <cellStyle name="Normal 7 8 2" xfId="2023" xr:uid="{A7F35834-4C94-4908-A004-189EC65E957E}"/>
    <cellStyle name="Normal 7 9" xfId="1371" xr:uid="{3DF35003-7448-4C07-9167-8A793A55223B}"/>
    <cellStyle name="Normal 8" xfId="169" xr:uid="{00000000-0005-0000-0000-000049040000}"/>
    <cellStyle name="Normal 8 2" xfId="321" xr:uid="{00000000-0005-0000-0000-00004A040000}"/>
    <cellStyle name="Normal 9" xfId="170" xr:uid="{00000000-0005-0000-0000-00004B040000}"/>
    <cellStyle name="Normal 9 10" xfId="1379" xr:uid="{44E56264-8F38-43A4-904F-4DF9658CA104}"/>
    <cellStyle name="Normal 9 11" xfId="2404" xr:uid="{2B43C16A-5C8F-410D-A529-990219853DD8}"/>
    <cellStyle name="Normal 9 2" xfId="171" xr:uid="{00000000-0005-0000-0000-00004C040000}"/>
    <cellStyle name="Normal 9 2 2" xfId="172" xr:uid="{00000000-0005-0000-0000-00004D040000}"/>
    <cellStyle name="Normal 9 2 2 2" xfId="324" xr:uid="{00000000-0005-0000-0000-00004E040000}"/>
    <cellStyle name="Normal 9 2 2 2 2" xfId="547" xr:uid="{00000000-0005-0000-0000-00004F040000}"/>
    <cellStyle name="Normal 9 2 2 2 2 2" xfId="1222" xr:uid="{00000000-0005-0000-0000-000050040000}"/>
    <cellStyle name="Normal 9 2 2 2 2 2 2" xfId="2352" xr:uid="{F9E45EF0-A28F-4046-996A-05C878946590}"/>
    <cellStyle name="Normal 9 2 2 2 2 3" xfId="1695" xr:uid="{2FA254ED-1949-4BA2-82A3-9F770261D74C}"/>
    <cellStyle name="Normal 9 2 2 2 3" xfId="780" xr:uid="{00000000-0005-0000-0000-000051040000}"/>
    <cellStyle name="Normal 9 2 2 2 3 2" xfId="1910" xr:uid="{84F58993-8C7C-488D-9EFB-5EBA39AF5FEB}"/>
    <cellStyle name="Normal 9 2 2 2 4" xfId="1007" xr:uid="{00000000-0005-0000-0000-000052040000}"/>
    <cellStyle name="Normal 9 2 2 2 4 2" xfId="2137" xr:uid="{4B7B2EF9-6683-4BF3-9267-4A6B664A5332}"/>
    <cellStyle name="Normal 9 2 2 2 5" xfId="1486" xr:uid="{6510F7DD-419F-4F7D-8D92-1A4EEB12A40E}"/>
    <cellStyle name="Normal 9 2 2 3" xfId="437" xr:uid="{00000000-0005-0000-0000-000053040000}"/>
    <cellStyle name="Normal 9 2 2 3 2" xfId="1112" xr:uid="{00000000-0005-0000-0000-000054040000}"/>
    <cellStyle name="Normal 9 2 2 3 2 2" xfId="2242" xr:uid="{947039F5-84F4-4DB2-91B7-6634CB6E25CB}"/>
    <cellStyle name="Normal 9 2 2 3 3" xfId="1591" xr:uid="{F0D8CB99-51B0-4303-B272-3AAF3EEE1606}"/>
    <cellStyle name="Normal 9 2 2 4" xfId="670" xr:uid="{00000000-0005-0000-0000-000055040000}"/>
    <cellStyle name="Normal 9 2 2 4 2" xfId="1800" xr:uid="{7FA8824F-DDDF-49A6-AEBC-37009B457E4E}"/>
    <cellStyle name="Normal 9 2 2 5" xfId="903" xr:uid="{00000000-0005-0000-0000-000056040000}"/>
    <cellStyle name="Normal 9 2 2 5 2" xfId="2033" xr:uid="{A945298D-EC96-4ACD-AF91-823CD75A4CBB}"/>
    <cellStyle name="Normal 9 2 2 6" xfId="1381" xr:uid="{235D7397-044B-46DD-8F2E-4CFF45BB5CC2}"/>
    <cellStyle name="Normal 9 2 3" xfId="173" xr:uid="{00000000-0005-0000-0000-000057040000}"/>
    <cellStyle name="Normal 9 2 3 2" xfId="201" xr:uid="{00000000-0005-0000-0000-000058040000}"/>
    <cellStyle name="Normal 9 2 3 2 2" xfId="209" xr:uid="{00000000-0005-0000-0000-000059040000}"/>
    <cellStyle name="Normal 9 2 3 2 2 2" xfId="211" xr:uid="{00000000-0005-0000-0000-00005A040000}"/>
    <cellStyle name="Normal 9 2 3 2 2 2 2" xfId="216" xr:uid="{00000000-0005-0000-0000-00005B040000}"/>
    <cellStyle name="Normal 9 2 3 2 2 2 2 2" xfId="350" xr:uid="{00000000-0005-0000-0000-00005C040000}"/>
    <cellStyle name="Normal 9 2 3 2 2 2 2 2 2" xfId="571" xr:uid="{00000000-0005-0000-0000-00005D040000}"/>
    <cellStyle name="Normal 9 2 3 2 2 2 2 2 2 2" xfId="1246" xr:uid="{00000000-0005-0000-0000-00005E040000}"/>
    <cellStyle name="Normal 9 2 3 2 2 2 2 2 2 2 2" xfId="2376" xr:uid="{F00BD50D-9BE1-4CEC-AF32-2E97286F3A7A}"/>
    <cellStyle name="Normal 9 2 3 2 2 2 2 2 2 3" xfId="1713" xr:uid="{D0F0A0B4-2650-45D2-999A-A67A364D7DCD}"/>
    <cellStyle name="Normal 9 2 3 2 2 2 2 2 3" xfId="804" xr:uid="{00000000-0005-0000-0000-00005F040000}"/>
    <cellStyle name="Normal 9 2 3 2 2 2 2 2 3 2" xfId="1934" xr:uid="{B43E006F-EB5F-4E19-A0E6-A50200218356}"/>
    <cellStyle name="Normal 9 2 3 2 2 2 2 2 4" xfId="1025" xr:uid="{00000000-0005-0000-0000-000060040000}"/>
    <cellStyle name="Normal 9 2 3 2 2 2 2 2 4 2" xfId="2155" xr:uid="{DCDD391A-2043-485A-83B6-71121D858A76}"/>
    <cellStyle name="Normal 9 2 3 2 2 2 2 2 5" xfId="1504" xr:uid="{422F194A-7F78-483E-BBC0-DE3D1700AEC7}"/>
    <cellStyle name="Normal 9 2 3 2 2 2 2 3" xfId="454" xr:uid="{00000000-0005-0000-0000-000061040000}"/>
    <cellStyle name="Normal 9 2 3 2 2 2 2 3 2" xfId="1129" xr:uid="{00000000-0005-0000-0000-000062040000}"/>
    <cellStyle name="Normal 9 2 3 2 2 2 2 3 2 2" xfId="2259" xr:uid="{24A0B978-55FA-48FF-8A11-B4876BEF64A9}"/>
    <cellStyle name="Normal 9 2 3 2 2 2 2 3 3" xfId="1608" xr:uid="{F7FB7C4C-A708-4A47-B9F2-A45FDCA9CEC9}"/>
    <cellStyle name="Normal 9 2 3 2 2 2 2 4" xfId="687" xr:uid="{00000000-0005-0000-0000-000063040000}"/>
    <cellStyle name="Normal 9 2 3 2 2 2 2 4 2" xfId="1817" xr:uid="{24765E13-9509-4D10-915A-802247DC3A4D}"/>
    <cellStyle name="Normal 9 2 3 2 2 2 2 5" xfId="920" xr:uid="{00000000-0005-0000-0000-000064040000}"/>
    <cellStyle name="Normal 9 2 3 2 2 2 2 5 2" xfId="2050" xr:uid="{6CC7B849-9B7B-4B55-8E8D-5D6AF4DD670E}"/>
    <cellStyle name="Normal 9 2 3 2 2 2 2 6" xfId="1399" xr:uid="{1759FAC4-FE49-4197-BF01-37DAB9BE7DD8}"/>
    <cellStyle name="Normal 9 2 3 2 2 2 3" xfId="345" xr:uid="{00000000-0005-0000-0000-000065040000}"/>
    <cellStyle name="Normal 9 2 3 2 2 2 3 2" xfId="566" xr:uid="{00000000-0005-0000-0000-000066040000}"/>
    <cellStyle name="Normal 9 2 3 2 2 2 3 2 2" xfId="1241" xr:uid="{00000000-0005-0000-0000-000067040000}"/>
    <cellStyle name="Normal 9 2 3 2 2 2 3 2 2 2" xfId="2371" xr:uid="{33E67E41-673C-47BB-B3EA-78A99AB3865C}"/>
    <cellStyle name="Normal 9 2 3 2 2 2 3 2 3" xfId="1708" xr:uid="{03B88E3F-B590-4688-85AC-C5441D510D50}"/>
    <cellStyle name="Normal 9 2 3 2 2 2 3 3" xfId="799" xr:uid="{00000000-0005-0000-0000-000068040000}"/>
    <cellStyle name="Normal 9 2 3 2 2 2 3 3 2" xfId="1929" xr:uid="{989BBBC6-8770-4E87-83AC-39A1D3090F27}"/>
    <cellStyle name="Normal 9 2 3 2 2 2 3 4" xfId="1020" xr:uid="{00000000-0005-0000-0000-000069040000}"/>
    <cellStyle name="Normal 9 2 3 2 2 2 3 4 2" xfId="2150" xr:uid="{19E6DD5C-2EE7-4DCD-BBCC-D64ABCC39721}"/>
    <cellStyle name="Normal 9 2 3 2 2 2 3 5" xfId="1499" xr:uid="{8FC69E72-E144-40BF-987C-36A127E63D4E}"/>
    <cellStyle name="Normal 9 2 3 2 2 2 4" xfId="449" xr:uid="{00000000-0005-0000-0000-00006A040000}"/>
    <cellStyle name="Normal 9 2 3 2 2 2 4 2" xfId="1124" xr:uid="{00000000-0005-0000-0000-00006B040000}"/>
    <cellStyle name="Normal 9 2 3 2 2 2 4 2 2" xfId="2254" xr:uid="{3C696D24-9139-42D2-B615-0CB5AD3AA0BB}"/>
    <cellStyle name="Normal 9 2 3 2 2 2 4 3" xfId="1603" xr:uid="{F8DF6F47-016A-48E5-A9F5-13E763400EC4}"/>
    <cellStyle name="Normal 9 2 3 2 2 2 5" xfId="682" xr:uid="{00000000-0005-0000-0000-00006C040000}"/>
    <cellStyle name="Normal 9 2 3 2 2 2 5 2" xfId="1812" xr:uid="{1A259470-ECF1-40F2-B897-0C09FCFE1824}"/>
    <cellStyle name="Normal 9 2 3 2 2 2 6" xfId="915" xr:uid="{00000000-0005-0000-0000-00006D040000}"/>
    <cellStyle name="Normal 9 2 3 2 2 2 6 2" xfId="2045" xr:uid="{DE90EBAC-774D-4034-A358-8C61C10D4E82}"/>
    <cellStyle name="Normal 9 2 3 2 2 2 7" xfId="1394" xr:uid="{57006E88-51BC-4F22-B93C-B8CCD6AC36F1}"/>
    <cellStyle name="Normal 9 2 3 2 2 2_Note B" xfId="2401" xr:uid="{E5134955-735F-42D5-9853-3523BD73BE88}"/>
    <cellStyle name="Normal 9 2 3 2 2 3" xfId="343" xr:uid="{00000000-0005-0000-0000-00006E040000}"/>
    <cellStyle name="Normal 9 2 3 2 2 3 2" xfId="564" xr:uid="{00000000-0005-0000-0000-00006F040000}"/>
    <cellStyle name="Normal 9 2 3 2 2 3 2 2" xfId="1239" xr:uid="{00000000-0005-0000-0000-000070040000}"/>
    <cellStyle name="Normal 9 2 3 2 2 3 2 2 2" xfId="2369" xr:uid="{872FA093-6503-4750-B335-4097BDF0A33F}"/>
    <cellStyle name="Normal 9 2 3 2 2 3 2 3" xfId="1706" xr:uid="{54007E8F-A2C4-4F78-9571-917C2C29A649}"/>
    <cellStyle name="Normal 9 2 3 2 2 3 3" xfId="797" xr:uid="{00000000-0005-0000-0000-000071040000}"/>
    <cellStyle name="Normal 9 2 3 2 2 3 3 2" xfId="1927" xr:uid="{84213D86-5162-4923-A9CA-86E9A1EFB220}"/>
    <cellStyle name="Normal 9 2 3 2 2 3 4" xfId="1018" xr:uid="{00000000-0005-0000-0000-000072040000}"/>
    <cellStyle name="Normal 9 2 3 2 2 3 4 2" xfId="2148" xr:uid="{F91DAA2A-19A4-4B6A-B0C6-389F69CAE56E}"/>
    <cellStyle name="Normal 9 2 3 2 2 3 5" xfId="1497" xr:uid="{6B741F53-5C05-47CE-8193-587A0EB43B95}"/>
    <cellStyle name="Normal 9 2 3 2 2 4" xfId="447" xr:uid="{00000000-0005-0000-0000-000073040000}"/>
    <cellStyle name="Normal 9 2 3 2 2 4 2" xfId="1122" xr:uid="{00000000-0005-0000-0000-000074040000}"/>
    <cellStyle name="Normal 9 2 3 2 2 4 2 2" xfId="2252" xr:uid="{05092F1E-5B72-4A45-9B04-A131ECCA0B95}"/>
    <cellStyle name="Normal 9 2 3 2 2 4 3" xfId="1601" xr:uid="{D145B628-DAB0-4948-80A9-4D0ABE76E6E3}"/>
    <cellStyle name="Normal 9 2 3 2 2 5" xfId="680" xr:uid="{00000000-0005-0000-0000-000075040000}"/>
    <cellStyle name="Normal 9 2 3 2 2 5 2" xfId="1810" xr:uid="{86E06891-933E-4CAF-9173-B067362A4957}"/>
    <cellStyle name="Normal 9 2 3 2 2 6" xfId="913" xr:uid="{00000000-0005-0000-0000-000076040000}"/>
    <cellStyle name="Normal 9 2 3 2 2 6 2" xfId="2043" xr:uid="{F6EDBF4D-83C8-44A6-95EF-DD02DA5B2C6D}"/>
    <cellStyle name="Normal 9 2 3 2 2 7" xfId="1392" xr:uid="{A8E3B7C5-5297-4405-A7C8-D84A3767545D}"/>
    <cellStyle name="Normal 9 2 3 2 3" xfId="338" xr:uid="{00000000-0005-0000-0000-000077040000}"/>
    <cellStyle name="Normal 9 2 3 2 3 2" xfId="559" xr:uid="{00000000-0005-0000-0000-000078040000}"/>
    <cellStyle name="Normal 9 2 3 2 3 2 2" xfId="1234" xr:uid="{00000000-0005-0000-0000-000079040000}"/>
    <cellStyle name="Normal 9 2 3 2 3 2 2 2" xfId="2364" xr:uid="{78859FC9-B830-45CD-81C2-18D17B43C217}"/>
    <cellStyle name="Normal 9 2 3 2 3 2 3" xfId="1701" xr:uid="{F1D19D2D-F4EB-4E0C-A712-4AA60E17A3C5}"/>
    <cellStyle name="Normal 9 2 3 2 3 3" xfId="792" xr:uid="{00000000-0005-0000-0000-00007A040000}"/>
    <cellStyle name="Normal 9 2 3 2 3 3 2" xfId="1922" xr:uid="{3D68F9A9-6F67-4DBA-ACD6-DFC39CC55C9D}"/>
    <cellStyle name="Normal 9 2 3 2 3 4" xfId="1013" xr:uid="{00000000-0005-0000-0000-00007B040000}"/>
    <cellStyle name="Normal 9 2 3 2 3 4 2" xfId="2143" xr:uid="{FEF80DF4-BC28-4D7B-A876-F724B0DF8B55}"/>
    <cellStyle name="Normal 9 2 3 2 3 5" xfId="1492" xr:uid="{DD2D6A72-0999-443A-B979-3F344C36D6A7}"/>
    <cellStyle name="Normal 9 2 3 2 4" xfId="443" xr:uid="{00000000-0005-0000-0000-00007C040000}"/>
    <cellStyle name="Normal 9 2 3 2 4 2" xfId="1118" xr:uid="{00000000-0005-0000-0000-00007D040000}"/>
    <cellStyle name="Normal 9 2 3 2 4 2 2" xfId="2248" xr:uid="{913D8C2C-3D38-4D62-87ED-98ECFFAD2FBD}"/>
    <cellStyle name="Normal 9 2 3 2 4 3" xfId="1597" xr:uid="{F3AE8277-2B9F-4A45-BA02-34392D11D846}"/>
    <cellStyle name="Normal 9 2 3 2 5" xfId="676" xr:uid="{00000000-0005-0000-0000-00007E040000}"/>
    <cellStyle name="Normal 9 2 3 2 5 2" xfId="1806" xr:uid="{066849EB-36B9-40E3-BEE0-2FC49ABC377F}"/>
    <cellStyle name="Normal 9 2 3 2 6" xfId="909" xr:uid="{00000000-0005-0000-0000-00007F040000}"/>
    <cellStyle name="Normal 9 2 3 2 6 2" xfId="2039" xr:uid="{D0F2DC48-109E-4E30-BF45-D428A3DAE1A9}"/>
    <cellStyle name="Normal 9 2 3 2 7" xfId="1387" xr:uid="{0307DAD8-A6C1-4413-A970-481AA33085E2}"/>
    <cellStyle name="Normal 9 2 3 3" xfId="325" xr:uid="{00000000-0005-0000-0000-000080040000}"/>
    <cellStyle name="Normal 9 2 3 3 2" xfId="548" xr:uid="{00000000-0005-0000-0000-000081040000}"/>
    <cellStyle name="Normal 9 2 3 3 2 2" xfId="1223" xr:uid="{00000000-0005-0000-0000-000082040000}"/>
    <cellStyle name="Normal 9 2 3 3 2 2 2" xfId="2353" xr:uid="{8BC6435F-2416-4ED9-A95A-387E169FB88F}"/>
    <cellStyle name="Normal 9 2 3 3 2 3" xfId="1696" xr:uid="{AF372FBE-A35D-44F0-83F4-0AD8382BAF71}"/>
    <cellStyle name="Normal 9 2 3 3 3" xfId="781" xr:uid="{00000000-0005-0000-0000-000083040000}"/>
    <cellStyle name="Normal 9 2 3 3 3 2" xfId="1911" xr:uid="{AC429B98-37DC-4F25-9C4F-E2576384A5A8}"/>
    <cellStyle name="Normal 9 2 3 3 4" xfId="1008" xr:uid="{00000000-0005-0000-0000-000084040000}"/>
    <cellStyle name="Normal 9 2 3 3 4 2" xfId="2138" xr:uid="{3B84A928-EE66-40A3-B091-6C4172CFAF54}"/>
    <cellStyle name="Normal 9 2 3 3 5" xfId="1487" xr:uid="{79A6E529-555E-4A83-8104-D978E602D022}"/>
    <cellStyle name="Normal 9 2 3 4" xfId="438" xr:uid="{00000000-0005-0000-0000-000085040000}"/>
    <cellStyle name="Normal 9 2 3 4 2" xfId="1113" xr:uid="{00000000-0005-0000-0000-000086040000}"/>
    <cellStyle name="Normal 9 2 3 4 2 2" xfId="2243" xr:uid="{DE6B4912-5F2E-4E88-8A51-8F0475EB3B1A}"/>
    <cellStyle name="Normal 9 2 3 4 3" xfId="1592" xr:uid="{08C9914E-EE34-4199-BEF5-38AEFF7D2939}"/>
    <cellStyle name="Normal 9 2 3 5" xfId="671" xr:uid="{00000000-0005-0000-0000-000087040000}"/>
    <cellStyle name="Normal 9 2 3 5 2" xfId="1801" xr:uid="{49B41728-DD10-4B9E-BA09-D52FEC2BE7BD}"/>
    <cellStyle name="Normal 9 2 3 6" xfId="904" xr:uid="{00000000-0005-0000-0000-000088040000}"/>
    <cellStyle name="Normal 9 2 3 6 2" xfId="2034" xr:uid="{27BC3E81-8D25-4DA0-AA6C-9B19B137FD05}"/>
    <cellStyle name="Normal 9 2 3 7" xfId="1382" xr:uid="{3E77E71C-C764-47F0-B833-1E5D561EC0E2}"/>
    <cellStyle name="Normal 9 2 4" xfId="323" xr:uid="{00000000-0005-0000-0000-000089040000}"/>
    <cellStyle name="Normal 9 2 4 2" xfId="546" xr:uid="{00000000-0005-0000-0000-00008A040000}"/>
    <cellStyle name="Normal 9 2 4 2 2" xfId="1221" xr:uid="{00000000-0005-0000-0000-00008B040000}"/>
    <cellStyle name="Normal 9 2 4 2 2 2" xfId="2351" xr:uid="{6A404C2A-0CD8-4E51-BA89-CF07AE371A12}"/>
    <cellStyle name="Normal 9 2 4 2 3" xfId="1694" xr:uid="{CCC5D1C4-0DA1-4B6C-8B92-AB5C4DAB5F19}"/>
    <cellStyle name="Normal 9 2 4 3" xfId="779" xr:uid="{00000000-0005-0000-0000-00008C040000}"/>
    <cellStyle name="Normal 9 2 4 3 2" xfId="1909" xr:uid="{B6D30A1E-CC68-4C8B-82BB-F921541DBFEF}"/>
    <cellStyle name="Normal 9 2 4 4" xfId="1006" xr:uid="{00000000-0005-0000-0000-00008D040000}"/>
    <cellStyle name="Normal 9 2 4 4 2" xfId="2136" xr:uid="{E61369EF-6845-4270-9CED-B293D6DAAC84}"/>
    <cellStyle name="Normal 9 2 4 5" xfId="1485" xr:uid="{DD465337-70F5-47DD-B1EF-61AB6EBB8C33}"/>
    <cellStyle name="Normal 9 2 5" xfId="436" xr:uid="{00000000-0005-0000-0000-00008E040000}"/>
    <cellStyle name="Normal 9 2 5 2" xfId="1111" xr:uid="{00000000-0005-0000-0000-00008F040000}"/>
    <cellStyle name="Normal 9 2 5 2 2" xfId="2241" xr:uid="{1151D226-C7B0-4808-BE04-23B72C805331}"/>
    <cellStyle name="Normal 9 2 5 3" xfId="1590" xr:uid="{D9523E59-A61F-4D5F-82F5-F412FA5A691A}"/>
    <cellStyle name="Normal 9 2 6" xfId="669" xr:uid="{00000000-0005-0000-0000-000090040000}"/>
    <cellStyle name="Normal 9 2 6 2" xfId="1799" xr:uid="{3EE3ED77-C53B-4846-98E5-DE18D05B4F32}"/>
    <cellStyle name="Normal 9 2 7" xfId="902" xr:uid="{00000000-0005-0000-0000-000091040000}"/>
    <cellStyle name="Normal 9 2 7 2" xfId="2032" xr:uid="{08BDE8BB-190B-46C6-BF17-595D0FACD86A}"/>
    <cellStyle name="Normal 9 2 8" xfId="1380" xr:uid="{5286AF1F-1270-456F-8E77-8A9ADB7FF136}"/>
    <cellStyle name="Normal 9 3" xfId="174" xr:uid="{00000000-0005-0000-0000-000092040000}"/>
    <cellStyle name="Normal 9 3 2" xfId="326" xr:uid="{00000000-0005-0000-0000-000093040000}"/>
    <cellStyle name="Normal 9 3 2 2" xfId="549" xr:uid="{00000000-0005-0000-0000-000094040000}"/>
    <cellStyle name="Normal 9 3 2 2 2" xfId="1224" xr:uid="{00000000-0005-0000-0000-000095040000}"/>
    <cellStyle name="Normal 9 3 2 2 2 2" xfId="2354" xr:uid="{77162DAA-013B-4CA5-8A03-4D7BBB5E6F2E}"/>
    <cellStyle name="Normal 9 3 2 2 3" xfId="1697" xr:uid="{FC827AA0-1A1E-4489-B8C4-889B1EC97D0F}"/>
    <cellStyle name="Normal 9 3 2 3" xfId="782" xr:uid="{00000000-0005-0000-0000-000096040000}"/>
    <cellStyle name="Normal 9 3 2 3 2" xfId="1912" xr:uid="{777BEB62-3D31-4A47-8714-C5FBE6A32CB3}"/>
    <cellStyle name="Normal 9 3 2 4" xfId="1009" xr:uid="{00000000-0005-0000-0000-000097040000}"/>
    <cellStyle name="Normal 9 3 2 4 2" xfId="2139" xr:uid="{1682D75A-DF4C-47F7-A790-C7320FD224FE}"/>
    <cellStyle name="Normal 9 3 2 5" xfId="1488" xr:uid="{D50AB36D-D2B9-4F32-B0FD-11D42AAC455D}"/>
    <cellStyle name="Normal 9 3 3" xfId="439" xr:uid="{00000000-0005-0000-0000-000098040000}"/>
    <cellStyle name="Normal 9 3 3 2" xfId="1114" xr:uid="{00000000-0005-0000-0000-000099040000}"/>
    <cellStyle name="Normal 9 3 3 2 2" xfId="2244" xr:uid="{19CF9335-461A-4466-9797-1CBE400E0A60}"/>
    <cellStyle name="Normal 9 3 3 3" xfId="1593" xr:uid="{673607EB-1A17-4953-9C6D-554153CDB664}"/>
    <cellStyle name="Normal 9 3 4" xfId="672" xr:uid="{00000000-0005-0000-0000-00009A040000}"/>
    <cellStyle name="Normal 9 3 4 2" xfId="1802" xr:uid="{5FA884D8-1F77-4660-ADF5-7C23A5C13C68}"/>
    <cellStyle name="Normal 9 3 5" xfId="905" xr:uid="{00000000-0005-0000-0000-00009B040000}"/>
    <cellStyle name="Normal 9 3 5 2" xfId="2035" xr:uid="{34E30C77-8A40-4DB0-A8F3-9397BB09A93E}"/>
    <cellStyle name="Normal 9 3 6" xfId="1383" xr:uid="{619EE628-1058-4F95-8DA0-FB1AE634B62A}"/>
    <cellStyle name="Normal 9 4" xfId="175" xr:uid="{00000000-0005-0000-0000-00009C040000}"/>
    <cellStyle name="Normal 9 4 2" xfId="327" xr:uid="{00000000-0005-0000-0000-00009D040000}"/>
    <cellStyle name="Normal 9 4 2 2" xfId="550" xr:uid="{00000000-0005-0000-0000-00009E040000}"/>
    <cellStyle name="Normal 9 4 2 2 2" xfId="1225" xr:uid="{00000000-0005-0000-0000-00009F040000}"/>
    <cellStyle name="Normal 9 4 2 2 2 2" xfId="2355" xr:uid="{7F0A8F23-4C77-4064-A1DD-B0D9DA8E484A}"/>
    <cellStyle name="Normal 9 4 2 2 3" xfId="1698" xr:uid="{9A176C5D-F277-48F3-8719-BBD639E9B6F2}"/>
    <cellStyle name="Normal 9 4 2 3" xfId="783" xr:uid="{00000000-0005-0000-0000-0000A0040000}"/>
    <cellStyle name="Normal 9 4 2 3 2" xfId="1913" xr:uid="{B5831375-92E0-45F8-8756-1C133D44B2EF}"/>
    <cellStyle name="Normal 9 4 2 4" xfId="1010" xr:uid="{00000000-0005-0000-0000-0000A1040000}"/>
    <cellStyle name="Normal 9 4 2 4 2" xfId="2140" xr:uid="{6BCD9A4F-ECCF-4ABC-A643-2862730A9304}"/>
    <cellStyle name="Normal 9 4 2 5" xfId="1489" xr:uid="{D2287C29-8FEF-4D87-A3CE-8F388FAD3E20}"/>
    <cellStyle name="Normal 9 4 3" xfId="440" xr:uid="{00000000-0005-0000-0000-0000A2040000}"/>
    <cellStyle name="Normal 9 4 3 2" xfId="1115" xr:uid="{00000000-0005-0000-0000-0000A3040000}"/>
    <cellStyle name="Normal 9 4 3 2 2" xfId="2245" xr:uid="{802B3C2B-3B19-4455-9976-ACECAD8947AC}"/>
    <cellStyle name="Normal 9 4 3 3" xfId="1594" xr:uid="{65204A04-EB4D-483F-AC2C-4836AD8DDACD}"/>
    <cellStyle name="Normal 9 4 4" xfId="673" xr:uid="{00000000-0005-0000-0000-0000A4040000}"/>
    <cellStyle name="Normal 9 4 4 2" xfId="1803" xr:uid="{4D31FFFB-3AD4-4F91-8EB8-6D0D62E8F797}"/>
    <cellStyle name="Normal 9 4 5" xfId="906" xr:uid="{00000000-0005-0000-0000-0000A5040000}"/>
    <cellStyle name="Normal 9 4 5 2" xfId="2036" xr:uid="{D8B630AA-F146-4D0A-A3EF-C0BFCFFD8F63}"/>
    <cellStyle name="Normal 9 4 6" xfId="1384" xr:uid="{E08DCA9D-7E52-4766-969F-709079369CD9}"/>
    <cellStyle name="Normal 9 5" xfId="212" xr:uid="{00000000-0005-0000-0000-0000A6040000}"/>
    <cellStyle name="Normal 9 5 2" xfId="346" xr:uid="{00000000-0005-0000-0000-0000A7040000}"/>
    <cellStyle name="Normal 9 5 2 2" xfId="567" xr:uid="{00000000-0005-0000-0000-0000A8040000}"/>
    <cellStyle name="Normal 9 5 2 2 2" xfId="1242" xr:uid="{00000000-0005-0000-0000-0000A9040000}"/>
    <cellStyle name="Normal 9 5 2 2 2 2" xfId="2372" xr:uid="{4319F3FF-E74F-4F40-A642-9666C4B8A7EB}"/>
    <cellStyle name="Normal 9 5 2 2 3" xfId="1709" xr:uid="{CA31CEDA-F060-488B-8DC2-4007FEC30374}"/>
    <cellStyle name="Normal 9 5 2 3" xfId="800" xr:uid="{00000000-0005-0000-0000-0000AA040000}"/>
    <cellStyle name="Normal 9 5 2 3 2" xfId="1930" xr:uid="{F262FE6F-2565-4182-960D-9B9F29FC52FB}"/>
    <cellStyle name="Normal 9 5 2 4" xfId="1021" xr:uid="{00000000-0005-0000-0000-0000AB040000}"/>
    <cellStyle name="Normal 9 5 2 4 2" xfId="2151" xr:uid="{FBBD6789-2A27-4B27-A23D-581A0961B65F}"/>
    <cellStyle name="Normal 9 5 2 5" xfId="1500" xr:uid="{46925BD8-F642-4744-A45A-14647E047160}"/>
    <cellStyle name="Normal 9 5 3" xfId="450" xr:uid="{00000000-0005-0000-0000-0000AC040000}"/>
    <cellStyle name="Normal 9 5 3 2" xfId="1125" xr:uid="{00000000-0005-0000-0000-0000AD040000}"/>
    <cellStyle name="Normal 9 5 3 2 2" xfId="2255" xr:uid="{552D7548-686A-43A5-AD63-5829EEA8E41C}"/>
    <cellStyle name="Normal 9 5 3 3" xfId="1604" xr:uid="{4AE6C73E-6045-455F-BB61-E44C023C63F5}"/>
    <cellStyle name="Normal 9 5 4" xfId="683" xr:uid="{00000000-0005-0000-0000-0000AE040000}"/>
    <cellStyle name="Normal 9 5 4 2" xfId="1813" xr:uid="{8C0D0453-C5C9-4B99-9341-9F953734B528}"/>
    <cellStyle name="Normal 9 5 5" xfId="916" xr:uid="{00000000-0005-0000-0000-0000AF040000}"/>
    <cellStyle name="Normal 9 5 5 2" xfId="2046" xr:uid="{ACB31405-EC14-4FE0-A5C8-8DD8CB0AE27C}"/>
    <cellStyle name="Normal 9 5 6" xfId="1395" xr:uid="{70B31D22-56B3-4980-AFC7-78B52A3B9B6A}"/>
    <cellStyle name="Normal 9 6" xfId="322" xr:uid="{00000000-0005-0000-0000-0000B0040000}"/>
    <cellStyle name="Normal 9 6 2" xfId="545" xr:uid="{00000000-0005-0000-0000-0000B1040000}"/>
    <cellStyle name="Normal 9 6 2 2" xfId="1220" xr:uid="{00000000-0005-0000-0000-0000B2040000}"/>
    <cellStyle name="Normal 9 6 2 2 2" xfId="2350" xr:uid="{0737AF99-C415-4935-B3AB-675783A2CE54}"/>
    <cellStyle name="Normal 9 6 2 3" xfId="1693" xr:uid="{F99F8F3D-680A-4BBC-87C1-163F3E30D70C}"/>
    <cellStyle name="Normal 9 6 3" xfId="778" xr:uid="{00000000-0005-0000-0000-0000B3040000}"/>
    <cellStyle name="Normal 9 6 3 2" xfId="1908" xr:uid="{427B0794-5BEE-44F0-BE47-7D97C5BAEF1C}"/>
    <cellStyle name="Normal 9 6 4" xfId="1005" xr:uid="{00000000-0005-0000-0000-0000B4040000}"/>
    <cellStyle name="Normal 9 6 4 2" xfId="2135" xr:uid="{31DAEC80-8664-4417-A227-441E874EE058}"/>
    <cellStyle name="Normal 9 6 5" xfId="1484" xr:uid="{0C396CFF-7861-49EF-9D32-4CE0F512949D}"/>
    <cellStyle name="Normal 9 7" xfId="435" xr:uid="{00000000-0005-0000-0000-0000B5040000}"/>
    <cellStyle name="Normal 9 7 2" xfId="1110" xr:uid="{00000000-0005-0000-0000-0000B6040000}"/>
    <cellStyle name="Normal 9 7 2 2" xfId="2240" xr:uid="{D4BE455C-48CC-4743-8EDE-30C5104D6B30}"/>
    <cellStyle name="Normal 9 7 3" xfId="1589" xr:uid="{6901F86D-B3DF-4F4D-8D22-F482250B74E3}"/>
    <cellStyle name="Normal 9 8" xfId="668" xr:uid="{00000000-0005-0000-0000-0000B7040000}"/>
    <cellStyle name="Normal 9 8 2" xfId="1798" xr:uid="{D459076F-9962-4D4C-8F96-42573DE867C4}"/>
    <cellStyle name="Normal 9 9" xfId="901" xr:uid="{00000000-0005-0000-0000-0000B8040000}"/>
    <cellStyle name="Normal 9 9 2" xfId="2031" xr:uid="{DFD6C82A-4943-468F-8720-1FEBADF25FB6}"/>
    <cellStyle name="Note" xfId="176" xr:uid="{00000000-0005-0000-0000-0000B9040000}"/>
    <cellStyle name="Note 2" xfId="177" xr:uid="{00000000-0005-0000-0000-0000BA040000}"/>
    <cellStyle name="Note 2 2" xfId="329" xr:uid="{00000000-0005-0000-0000-0000BB040000}"/>
    <cellStyle name="Note 2 2 2" xfId="552" xr:uid="{00000000-0005-0000-0000-0000BC040000}"/>
    <cellStyle name="Note 2 2 2 2" xfId="1227" xr:uid="{00000000-0005-0000-0000-0000BD040000}"/>
    <cellStyle name="Note 2 2 2 2 2" xfId="2357" xr:uid="{30F2C58C-B7E1-49AC-947B-97431C8B6620}"/>
    <cellStyle name="Note 2 2 2 3" xfId="1278" xr:uid="{00000000-0005-0000-0000-0000BE040000}"/>
    <cellStyle name="Note 2 2 3" xfId="579" xr:uid="{00000000-0005-0000-0000-0000BF040000}"/>
    <cellStyle name="Note 2 2 3 2" xfId="1254" xr:uid="{00000000-0005-0000-0000-0000C0040000}"/>
    <cellStyle name="Note 2 2 3 2 2" xfId="2384" xr:uid="{B0C633CF-6554-4CD0-954F-F95666A64A53}"/>
    <cellStyle name="Note 2 2 3 3" xfId="1290" xr:uid="{00000000-0005-0000-0000-0000C1040000}"/>
    <cellStyle name="Note 2 2 4" xfId="785" xr:uid="{00000000-0005-0000-0000-0000C2040000}"/>
    <cellStyle name="Note 2 2 4 2" xfId="1915" xr:uid="{4A463958-06AE-4196-B148-7FFEBD549A32}"/>
    <cellStyle name="Note 2 2 5" xfId="812" xr:uid="{00000000-0005-0000-0000-0000C3040000}"/>
    <cellStyle name="Note 2 2 5 2" xfId="1942" xr:uid="{0C7514B6-27C1-4CCC-9B24-94A6C412C29C}"/>
    <cellStyle name="Note 2 2 6" xfId="1266" xr:uid="{00000000-0005-0000-0000-0000C4040000}"/>
    <cellStyle name="Note 2 2 6 2" xfId="2396" xr:uid="{27E2E9B4-EA2F-42B3-B45A-306B0B2ECB81}"/>
    <cellStyle name="Note 3" xfId="328" xr:uid="{00000000-0005-0000-0000-0000C5040000}"/>
    <cellStyle name="Note 3 2" xfId="551" xr:uid="{00000000-0005-0000-0000-0000C6040000}"/>
    <cellStyle name="Note 3 2 2" xfId="1226" xr:uid="{00000000-0005-0000-0000-0000C7040000}"/>
    <cellStyle name="Note 3 2 2 2" xfId="2356" xr:uid="{9A1AE19B-AD69-4947-BA58-C9D243F75B65}"/>
    <cellStyle name="Note 3 2 3" xfId="1277" xr:uid="{00000000-0005-0000-0000-0000C8040000}"/>
    <cellStyle name="Note 3 3" xfId="578" xr:uid="{00000000-0005-0000-0000-0000C9040000}"/>
    <cellStyle name="Note 3 3 2" xfId="1253" xr:uid="{00000000-0005-0000-0000-0000CA040000}"/>
    <cellStyle name="Note 3 3 2 2" xfId="2383" xr:uid="{AEFAAB52-E914-4A5D-A857-E347A6AD2E35}"/>
    <cellStyle name="Note 3 3 3" xfId="1289" xr:uid="{00000000-0005-0000-0000-0000CB040000}"/>
    <cellStyle name="Note 3 4" xfId="784" xr:uid="{00000000-0005-0000-0000-0000CC040000}"/>
    <cellStyle name="Note 3 4 2" xfId="1914" xr:uid="{D931482C-BB35-47A1-BC96-26532E99834A}"/>
    <cellStyle name="Note 3 5" xfId="811" xr:uid="{00000000-0005-0000-0000-0000CD040000}"/>
    <cellStyle name="Note 3 5 2" xfId="1941" xr:uid="{A4C9AF6D-FCDB-4B70-9894-C69E229DA5F7}"/>
    <cellStyle name="Note 3 6" xfId="1265" xr:uid="{00000000-0005-0000-0000-0000CE040000}"/>
    <cellStyle name="Note 3 6 2" xfId="2395" xr:uid="{7255D63F-A24F-4E3C-85EA-7338E757B57C}"/>
    <cellStyle name="Nøytral 2" xfId="178" xr:uid="{00000000-0005-0000-0000-0000CF040000}"/>
    <cellStyle name="Output" xfId="179" xr:uid="{00000000-0005-0000-0000-0000D0040000}"/>
    <cellStyle name="Output 2" xfId="330" xr:uid="{00000000-0005-0000-0000-0000D1040000}"/>
    <cellStyle name="Output 2 2" xfId="553" xr:uid="{00000000-0005-0000-0000-0000D2040000}"/>
    <cellStyle name="Output 2 2 2" xfId="1228" xr:uid="{00000000-0005-0000-0000-0000D3040000}"/>
    <cellStyle name="Output 2 2 2 2" xfId="2358" xr:uid="{0FAE5A5E-E5B7-438B-A2D9-93185AEE2F9E}"/>
    <cellStyle name="Output 2 2 3" xfId="1279" xr:uid="{00000000-0005-0000-0000-0000D4040000}"/>
    <cellStyle name="Output 2 3" xfId="580" xr:uid="{00000000-0005-0000-0000-0000D5040000}"/>
    <cellStyle name="Output 2 3 2" xfId="1255" xr:uid="{00000000-0005-0000-0000-0000D6040000}"/>
    <cellStyle name="Output 2 3 2 2" xfId="2385" xr:uid="{81EA2D32-DE11-413A-95FC-9763EED8830F}"/>
    <cellStyle name="Output 2 3 3" xfId="1291" xr:uid="{00000000-0005-0000-0000-0000D7040000}"/>
    <cellStyle name="Output 2 4" xfId="786" xr:uid="{00000000-0005-0000-0000-0000D8040000}"/>
    <cellStyle name="Output 2 4 2" xfId="1916" xr:uid="{8DF00516-78A1-4226-93DA-0D61B1638399}"/>
    <cellStyle name="Output 2 5" xfId="813" xr:uid="{00000000-0005-0000-0000-0000D9040000}"/>
    <cellStyle name="Output 2 5 2" xfId="1943" xr:uid="{9048E2B6-02D5-4B31-AC43-3A0EBFB7E46E}"/>
    <cellStyle name="Output 2 6" xfId="1267" xr:uid="{00000000-0005-0000-0000-0000DA040000}"/>
    <cellStyle name="Output 2 6 2" xfId="2397" xr:uid="{9D63994D-43E2-40C8-AFA4-6DB38E365548}"/>
    <cellStyle name="Overskrift 1 2" xfId="180" xr:uid="{00000000-0005-0000-0000-0000DB040000}"/>
    <cellStyle name="Overskrift 2 2" xfId="181" xr:uid="{00000000-0005-0000-0000-0000DC040000}"/>
    <cellStyle name="Overskrift 3 2" xfId="182" xr:uid="{00000000-0005-0000-0000-0000DD040000}"/>
    <cellStyle name="Overskrift 4 2" xfId="183" xr:uid="{00000000-0005-0000-0000-0000DE040000}"/>
    <cellStyle name="Title" xfId="184" xr:uid="{00000000-0005-0000-0000-0000DF040000}"/>
    <cellStyle name="Tittel 2" xfId="185" xr:uid="{00000000-0005-0000-0000-0000E0040000}"/>
    <cellStyle name="Total" xfId="186" xr:uid="{00000000-0005-0000-0000-0000E1040000}"/>
    <cellStyle name="Total 2" xfId="331" xr:uid="{00000000-0005-0000-0000-0000E2040000}"/>
    <cellStyle name="Total 2 2" xfId="554" xr:uid="{00000000-0005-0000-0000-0000E3040000}"/>
    <cellStyle name="Total 2 2 2" xfId="1229" xr:uid="{00000000-0005-0000-0000-0000E4040000}"/>
    <cellStyle name="Total 2 2 2 2" xfId="2359" xr:uid="{4DF52591-98B2-4205-8F37-AD86F3AC5F0B}"/>
    <cellStyle name="Total 2 2 3" xfId="1280" xr:uid="{00000000-0005-0000-0000-0000E5040000}"/>
    <cellStyle name="Total 2 3" xfId="581" xr:uid="{00000000-0005-0000-0000-0000E6040000}"/>
    <cellStyle name="Total 2 3 2" xfId="1256" xr:uid="{00000000-0005-0000-0000-0000E7040000}"/>
    <cellStyle name="Total 2 3 2 2" xfId="2386" xr:uid="{D25A50A4-E2C5-4208-B3E0-247BFA95FC9A}"/>
    <cellStyle name="Total 2 3 3" xfId="1292" xr:uid="{00000000-0005-0000-0000-0000E8040000}"/>
    <cellStyle name="Total 2 4" xfId="787" xr:uid="{00000000-0005-0000-0000-0000E9040000}"/>
    <cellStyle name="Total 2 4 2" xfId="1917" xr:uid="{CE708CC2-6C9C-4916-BABC-E8B5CDF31FDE}"/>
    <cellStyle name="Total 2 5" xfId="814" xr:uid="{00000000-0005-0000-0000-0000EA040000}"/>
    <cellStyle name="Total 2 5 2" xfId="1944" xr:uid="{D3F48DC2-E778-4BFB-BF33-93AB34BFDB8F}"/>
    <cellStyle name="Total 2 6" xfId="1268" xr:uid="{00000000-0005-0000-0000-0000EB040000}"/>
    <cellStyle name="Total 2 6 2" xfId="2398" xr:uid="{2AD1546D-8F78-450E-A000-B42FCD87E89E}"/>
    <cellStyle name="Totalt 2" xfId="187" xr:uid="{00000000-0005-0000-0000-0000EC040000}"/>
    <cellStyle name="Totalt 2 2" xfId="332" xr:uid="{00000000-0005-0000-0000-0000ED040000}"/>
    <cellStyle name="Totalt 2 2 2" xfId="555" xr:uid="{00000000-0005-0000-0000-0000EE040000}"/>
    <cellStyle name="Totalt 2 2 2 2" xfId="1230" xr:uid="{00000000-0005-0000-0000-0000EF040000}"/>
    <cellStyle name="Totalt 2 2 2 2 2" xfId="2360" xr:uid="{71C4ECA2-D11F-4FB3-8A53-DC41EE3A0483}"/>
    <cellStyle name="Totalt 2 2 2 3" xfId="1281" xr:uid="{00000000-0005-0000-0000-0000F0040000}"/>
    <cellStyle name="Totalt 2 2 3" xfId="582" xr:uid="{00000000-0005-0000-0000-0000F1040000}"/>
    <cellStyle name="Totalt 2 2 3 2" xfId="1257" xr:uid="{00000000-0005-0000-0000-0000F2040000}"/>
    <cellStyle name="Totalt 2 2 3 2 2" xfId="2387" xr:uid="{ADD9334D-544C-4BF9-B091-664E51C4AA89}"/>
    <cellStyle name="Totalt 2 2 3 3" xfId="1293" xr:uid="{00000000-0005-0000-0000-0000F3040000}"/>
    <cellStyle name="Totalt 2 2 4" xfId="788" xr:uid="{00000000-0005-0000-0000-0000F4040000}"/>
    <cellStyle name="Totalt 2 2 4 2" xfId="1918" xr:uid="{E3E86ACF-1E3F-4AD4-9D2C-D5C7C82B1963}"/>
    <cellStyle name="Totalt 2 2 5" xfId="815" xr:uid="{00000000-0005-0000-0000-0000F5040000}"/>
    <cellStyle name="Totalt 2 2 5 2" xfId="1945" xr:uid="{32DF747F-8A09-4A92-B86A-8CF3043EAE6B}"/>
    <cellStyle name="Totalt 2 2 6" xfId="1269" xr:uid="{00000000-0005-0000-0000-0000F6040000}"/>
    <cellStyle name="Totalt 2 2 6 2" xfId="2399" xr:uid="{A8047A65-2256-4B09-B54D-4FC265A0F40B}"/>
    <cellStyle name="Tusenskille 2" xfId="188" xr:uid="{00000000-0005-0000-0000-0000F7040000}"/>
    <cellStyle name="Tusenskille 2 2" xfId="189" xr:uid="{00000000-0005-0000-0000-0000F8040000}"/>
    <cellStyle name="Tusenskille 2 2 2" xfId="334" xr:uid="{00000000-0005-0000-0000-0000F9040000}"/>
    <cellStyle name="Tusenskille 2 3" xfId="333" xr:uid="{00000000-0005-0000-0000-0000FA040000}"/>
    <cellStyle name="Utdata 2" xfId="190" xr:uid="{00000000-0005-0000-0000-0000FB040000}"/>
    <cellStyle name="Utdata 2 2" xfId="335" xr:uid="{00000000-0005-0000-0000-0000FC040000}"/>
    <cellStyle name="Utdata 2 2 2" xfId="556" xr:uid="{00000000-0005-0000-0000-0000FD040000}"/>
    <cellStyle name="Utdata 2 2 2 2" xfId="1231" xr:uid="{00000000-0005-0000-0000-0000FE040000}"/>
    <cellStyle name="Utdata 2 2 2 2 2" xfId="2361" xr:uid="{667052B3-3994-4F89-8C34-0A1CCC262BA4}"/>
    <cellStyle name="Utdata 2 2 2 3" xfId="1282" xr:uid="{00000000-0005-0000-0000-0000FF040000}"/>
    <cellStyle name="Utdata 2 2 3" xfId="583" xr:uid="{00000000-0005-0000-0000-000000050000}"/>
    <cellStyle name="Utdata 2 2 3 2" xfId="1258" xr:uid="{00000000-0005-0000-0000-000001050000}"/>
    <cellStyle name="Utdata 2 2 3 2 2" xfId="2388" xr:uid="{D34EC752-CC61-44B6-A611-4940719579EB}"/>
    <cellStyle name="Utdata 2 2 3 3" xfId="1294" xr:uid="{00000000-0005-0000-0000-000002050000}"/>
    <cellStyle name="Utdata 2 2 4" xfId="789" xr:uid="{00000000-0005-0000-0000-000003050000}"/>
    <cellStyle name="Utdata 2 2 4 2" xfId="1919" xr:uid="{1641CBB0-3893-488D-A7C6-2C94106AAA69}"/>
    <cellStyle name="Utdata 2 2 5" xfId="816" xr:uid="{00000000-0005-0000-0000-000004050000}"/>
    <cellStyle name="Utdata 2 2 5 2" xfId="1946" xr:uid="{BE177BA3-451C-4E9E-83F7-3BB746727FC6}"/>
    <cellStyle name="Utdata 2 2 6" xfId="1270" xr:uid="{00000000-0005-0000-0000-000005050000}"/>
    <cellStyle name="Utdata 2 2 6 2" xfId="2400" xr:uid="{B86367A7-6A1B-45E1-830F-30D6E8B5F2BF}"/>
    <cellStyle name="Uthevingsfarge1 2" xfId="191" xr:uid="{00000000-0005-0000-0000-000006050000}"/>
    <cellStyle name="Uthevingsfarge2 2" xfId="192" xr:uid="{00000000-0005-0000-0000-000007050000}"/>
    <cellStyle name="Uthevingsfarge3 2" xfId="193" xr:uid="{00000000-0005-0000-0000-000008050000}"/>
    <cellStyle name="Uthevingsfarge4 2" xfId="194" xr:uid="{00000000-0005-0000-0000-000009050000}"/>
    <cellStyle name="Uthevingsfarge5" xfId="204" builtinId="45"/>
    <cellStyle name="Uthevingsfarge5 2" xfId="195" xr:uid="{00000000-0005-0000-0000-00000B050000}"/>
    <cellStyle name="Uthevingsfarge6 2" xfId="196" xr:uid="{00000000-0005-0000-0000-00000C050000}"/>
    <cellStyle name="Varseltekst 2" xfId="197" xr:uid="{00000000-0005-0000-0000-00000D050000}"/>
    <cellStyle name="Warning Text" xfId="198" xr:uid="{00000000-0005-0000-0000-00000E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dfo.no/fagomrader/%C3%A5rsregnskap" TargetMode="External"/></Relationships>
</file>

<file path=xl/drawings/drawing1.xml><?xml version="1.0" encoding="utf-8"?>
<xdr:wsDr xmlns:xdr="http://schemas.openxmlformats.org/drawingml/2006/spreadsheetDrawing" xmlns:a="http://schemas.openxmlformats.org/drawingml/2006/main">
  <xdr:twoCellAnchor>
    <xdr:from>
      <xdr:col>0</xdr:col>
      <xdr:colOff>222250</xdr:colOff>
      <xdr:row>1</xdr:row>
      <xdr:rowOff>123818</xdr:rowOff>
    </xdr:from>
    <xdr:to>
      <xdr:col>10</xdr:col>
      <xdr:colOff>447675</xdr:colOff>
      <xdr:row>80</xdr:row>
      <xdr:rowOff>7327</xdr:rowOff>
    </xdr:to>
    <xdr:sp macro="" textlink="">
      <xdr:nvSpPr>
        <xdr:cNvPr id="88" name="TekstSylinder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22250" y="285010"/>
          <a:ext cx="8211771" cy="12617702"/>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600" b="1" i="0">
              <a:solidFill>
                <a:schemeClr val="accent1"/>
              </a:solidFill>
              <a:effectLst/>
              <a:latin typeface="Times New Roman" panose="02020603050405020304" pitchFamily="18" charset="0"/>
              <a:ea typeface="+mn-ea"/>
              <a:cs typeface="Times New Roman" panose="02020603050405020304" pitchFamily="18" charset="0"/>
            </a:rPr>
            <a:t>Oppdatert rapporteringspakke per 31.12.2025</a:t>
          </a:r>
          <a:r>
            <a:rPr lang="nb-NO" sz="1600" b="1" i="0" baseline="0">
              <a:solidFill>
                <a:schemeClr val="accent1"/>
              </a:solidFill>
              <a:effectLst/>
              <a:latin typeface="Times New Roman" panose="02020603050405020304" pitchFamily="18" charset="0"/>
              <a:ea typeface="+mn-ea"/>
              <a:cs typeface="Times New Roman" panose="02020603050405020304" pitchFamily="18" charset="0"/>
            </a:rPr>
            <a:t> for bruttobudsjetterte virksomheter som fører regnskap etter de statlige regnskapsstandardene (SRS) </a:t>
          </a:r>
        </a:p>
        <a:p>
          <a:endParaRPr lang="nb-NO"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b-NO" sz="1200">
              <a:solidFill>
                <a:schemeClr val="dk1"/>
              </a:solidFill>
              <a:effectLst/>
              <a:latin typeface="Times New Roman" panose="02020603050405020304" pitchFamily="18" charset="0"/>
              <a:ea typeface="+mn-ea"/>
              <a:cs typeface="Times New Roman" panose="02020603050405020304" pitchFamily="18" charset="0"/>
            </a:rPr>
            <a:t>Datoen</a:t>
          </a:r>
          <a:r>
            <a:rPr lang="nb-NO" sz="1200" baseline="0">
              <a:solidFill>
                <a:schemeClr val="dk1"/>
              </a:solidFill>
              <a:effectLst/>
              <a:latin typeface="Times New Roman" panose="02020603050405020304" pitchFamily="18" charset="0"/>
              <a:ea typeface="+mn-ea"/>
              <a:cs typeface="Times New Roman" panose="02020603050405020304" pitchFamily="18" charset="0"/>
            </a:rPr>
            <a:t> i rapporteringspakken er oppdatert til 31</a:t>
          </a:r>
          <a:r>
            <a:rPr lang="nb-NO" sz="1200">
              <a:solidFill>
                <a:schemeClr val="dk1"/>
              </a:solidFill>
              <a:effectLst/>
              <a:latin typeface="Times New Roman" panose="02020603050405020304" pitchFamily="18" charset="0"/>
              <a:ea typeface="+mn-ea"/>
              <a:cs typeface="Times New Roman" panose="02020603050405020304" pitchFamily="18" charset="0"/>
            </a:rPr>
            <a:t>.12.2025. </a:t>
          </a:r>
          <a:r>
            <a:rPr lang="nb-NO" sz="1200" baseline="0">
              <a:solidFill>
                <a:schemeClr val="dk1"/>
              </a:solidFill>
              <a:effectLst/>
              <a:latin typeface="Times New Roman" panose="02020603050405020304" pitchFamily="18" charset="0"/>
              <a:ea typeface="+mn-ea"/>
              <a:cs typeface="Times New Roman" panose="02020603050405020304" pitchFamily="18" charset="0"/>
            </a:rPr>
            <a:t>Denne rapporteringspakken er tilpasset bruttobudsjetterte virksomheter som fører regnskapet etter de statlige regnskapsstandardene (SRS). </a:t>
          </a:r>
        </a:p>
        <a:p>
          <a:pPr rtl="0" eaLnBrk="1" fontAlgn="auto" latinLnBrk="0" hangingPunct="1"/>
          <a:endParaRPr lang="nb-NO" sz="1200">
            <a:effectLst/>
            <a:latin typeface="Times New Roman" panose="02020603050405020304" pitchFamily="18" charset="0"/>
            <a:cs typeface="Times New Roman" panose="02020603050405020304" pitchFamily="18" charset="0"/>
          </a:endParaRPr>
        </a:p>
        <a:p>
          <a:pPr rtl="0" eaLnBrk="1" fontAlgn="auto" latinLnBrk="0" hangingPunct="1"/>
          <a:r>
            <a:rPr lang="nb-NO" sz="1200" b="1">
              <a:solidFill>
                <a:schemeClr val="dk1"/>
              </a:solidFill>
              <a:effectLst/>
              <a:latin typeface="Times New Roman" panose="02020603050405020304" pitchFamily="18" charset="0"/>
              <a:ea typeface="+mn-ea"/>
              <a:cs typeface="Times New Roman" panose="02020603050405020304" pitchFamily="18" charset="0"/>
            </a:rPr>
            <a:t>Endringer i rapporteringspakken per</a:t>
          </a:r>
          <a:r>
            <a:rPr lang="nb-NO" sz="1200" b="1" baseline="0">
              <a:solidFill>
                <a:schemeClr val="dk1"/>
              </a:solidFill>
              <a:effectLst/>
              <a:latin typeface="Times New Roman" panose="02020603050405020304" pitchFamily="18" charset="0"/>
              <a:ea typeface="+mn-ea"/>
              <a:cs typeface="Times New Roman" panose="02020603050405020304" pitchFamily="18" charset="0"/>
            </a:rPr>
            <a:t> 31.12.2025:</a:t>
          </a:r>
        </a:p>
        <a:p>
          <a:pPr rtl="0" eaLnBrk="1" fontAlgn="auto" latinLnBrk="0" hangingPunct="1"/>
          <a:endParaRPr lang="nb-NO" sz="1200" b="1"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1" baseline="0">
              <a:solidFill>
                <a:schemeClr val="dk1"/>
              </a:solidFill>
              <a:effectLst/>
              <a:latin typeface="+mn-lt"/>
              <a:ea typeface="+mn-ea"/>
              <a:cs typeface="+mn-cs"/>
            </a:rPr>
            <a:t>- Note B</a:t>
          </a:r>
          <a:r>
            <a:rPr lang="nb-NO" sz="1100" b="0" baseline="0">
              <a:solidFill>
                <a:schemeClr val="dk1"/>
              </a:solidFill>
              <a:effectLst/>
              <a:latin typeface="+mn-lt"/>
              <a:ea typeface="+mn-ea"/>
              <a:cs typeface="+mn-cs"/>
            </a:rPr>
            <a:t> - Tabellen i noten er endret fra 2024 ved at kolonnen som gjaldt kompensasjon for lønnsoppgjøret i 2024 er tatt bort. Tilhørende tekst er tatt bort.</a:t>
          </a:r>
          <a:endParaRPr lang="nb-NO">
            <a:effectLst/>
          </a:endParaRPr>
        </a:p>
        <a:p>
          <a:pPr eaLnBrk="1" fontAlgn="auto" latinLnBrk="0" hangingPunct="1"/>
          <a:endParaRPr lang="nb-NO" sz="1100" b="1" baseline="0">
            <a:solidFill>
              <a:schemeClr val="dk1"/>
            </a:solidFill>
            <a:effectLst/>
            <a:latin typeface="+mn-lt"/>
            <a:ea typeface="+mn-ea"/>
            <a:cs typeface="+mn-cs"/>
          </a:endParaRPr>
        </a:p>
        <a:p>
          <a:pPr eaLnBrk="1" fontAlgn="auto" latinLnBrk="0" hangingPunct="1"/>
          <a:r>
            <a:rPr lang="nb-NO" sz="1100" b="1" baseline="0">
              <a:solidFill>
                <a:schemeClr val="dk1"/>
              </a:solidFill>
              <a:effectLst/>
              <a:latin typeface="+mn-lt"/>
              <a:ea typeface="+mn-ea"/>
              <a:cs typeface="+mn-cs"/>
            </a:rPr>
            <a:t>- Note C</a:t>
          </a:r>
          <a:r>
            <a:rPr lang="nb-NO" sz="1100" b="0" baseline="0">
              <a:solidFill>
                <a:schemeClr val="dk1"/>
              </a:solidFill>
              <a:effectLst/>
              <a:latin typeface="+mn-lt"/>
              <a:ea typeface="+mn-ea"/>
              <a:cs typeface="+mn-cs"/>
            </a:rPr>
            <a:t> - Det er lagt til en ny note C til bevilgningsrapporteringen. Note C skal gi oversikt over binding på framtidige års bevilgninger. Noten inneholder tre tabeller som skal fylles ut. For andre vesentlige leieavtaler skal det gis tekstlig beskrivelse av leieobjektene.</a:t>
          </a:r>
          <a:endParaRPr lang="nb-NO">
            <a:effectLst/>
          </a:endParaRPr>
        </a:p>
        <a:p>
          <a:pPr eaLnBrk="1" fontAlgn="auto" latinLnBrk="0" hangingPunct="1"/>
          <a:endParaRPr lang="nb-NO" sz="1100" b="1" baseline="0">
            <a:solidFill>
              <a:schemeClr val="dk1"/>
            </a:solidFill>
            <a:effectLst/>
            <a:latin typeface="+mn-lt"/>
            <a:ea typeface="+mn-ea"/>
            <a:cs typeface="+mn-cs"/>
          </a:endParaRPr>
        </a:p>
        <a:p>
          <a:pPr eaLnBrk="1" fontAlgn="auto" latinLnBrk="0" hangingPunct="1"/>
          <a:r>
            <a:rPr lang="nb-NO" sz="1100" b="1" baseline="0">
              <a:solidFill>
                <a:schemeClr val="dk1"/>
              </a:solidFill>
              <a:effectLst/>
              <a:latin typeface="+mn-lt"/>
              <a:ea typeface="+mn-ea"/>
              <a:cs typeface="+mn-cs"/>
            </a:rPr>
            <a:t>- Note 2 - </a:t>
          </a:r>
          <a:r>
            <a:rPr lang="nb-NO" sz="1100" b="0" baseline="0">
              <a:solidFill>
                <a:schemeClr val="dk1"/>
              </a:solidFill>
              <a:effectLst/>
              <a:latin typeface="+mn-lt"/>
              <a:ea typeface="+mn-ea"/>
              <a:cs typeface="+mn-cs"/>
            </a:rPr>
            <a:t>Noten har fått nytt navn. Teksten som gjaldt lønnsoppgjøret 2024 er tatt bort. Det er lagt til nye linjer for oversikt over lønn og andre ytelser til virksomhetsleder, styreleder og de enkelte medlemmer av styret. Det er også lagt til en tekstboks som inneholder veiledning og eksempler. Denne tekstboksen skal slettes når noten er ferdig utarbeidet. </a:t>
          </a:r>
          <a:endParaRPr lang="nb-NO">
            <a:effectLst/>
          </a:endParaRPr>
        </a:p>
        <a:p>
          <a:pPr eaLnBrk="1" fontAlgn="auto" latinLnBrk="0" hangingPunct="1"/>
          <a:endParaRPr lang="nb-NO" sz="1100" b="1" baseline="0">
            <a:solidFill>
              <a:schemeClr val="dk1"/>
            </a:solidFill>
            <a:effectLst/>
            <a:latin typeface="+mn-lt"/>
            <a:ea typeface="+mn-ea"/>
            <a:cs typeface="+mn-cs"/>
          </a:endParaRPr>
        </a:p>
        <a:p>
          <a:pPr eaLnBrk="1" fontAlgn="auto" latinLnBrk="0" hangingPunct="1"/>
          <a:r>
            <a:rPr lang="nb-NO" sz="1100" b="1" baseline="0">
              <a:solidFill>
                <a:schemeClr val="dk1"/>
              </a:solidFill>
              <a:effectLst/>
              <a:latin typeface="+mn-lt"/>
              <a:ea typeface="+mn-ea"/>
              <a:cs typeface="+mn-cs"/>
            </a:rPr>
            <a:t>- Note 16 </a:t>
          </a:r>
          <a:r>
            <a:rPr lang="nb-NO" sz="1100" baseline="0">
              <a:solidFill>
                <a:schemeClr val="dk1"/>
              </a:solidFill>
              <a:effectLst/>
              <a:latin typeface="+mn-lt"/>
              <a:ea typeface="+mn-ea"/>
              <a:cs typeface="+mn-cs"/>
            </a:rPr>
            <a:t>- Teksten i note 16 om avsetning for lønnsoppgjøret 2024 er endret. Informasjonen i noten må tilpasses virksomhetens situasjon.</a:t>
          </a:r>
          <a:endParaRPr lang="nb-NO"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nb-NO" sz="1200" baseline="0">
            <a:solidFill>
              <a:schemeClr val="dk1"/>
            </a:solidFill>
            <a:effectLst/>
            <a:latin typeface="Times New Roman" panose="02020603050405020304" pitchFamily="18" charset="0"/>
            <a:ea typeface="+mn-ea"/>
            <a:cs typeface="Times New Roman" panose="02020603050405020304" pitchFamily="18" charset="0"/>
          </a:endParaRPr>
        </a:p>
        <a:p>
          <a:pPr eaLnBrk="1" fontAlgn="auto" latinLnBrk="0" hangingPunct="1"/>
          <a:endParaRPr lang="nb-NO"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600" b="1" i="0">
              <a:solidFill>
                <a:schemeClr val="accent1"/>
              </a:solidFill>
              <a:effectLst/>
              <a:latin typeface="Times New Roman" panose="02020603050405020304" pitchFamily="18" charset="0"/>
              <a:ea typeface="+mn-ea"/>
              <a:cs typeface="Times New Roman" panose="02020603050405020304" pitchFamily="18" charset="0"/>
            </a:rPr>
            <a:t>Veiledning til utfylling</a:t>
          </a:r>
        </a:p>
        <a:p>
          <a:pPr rtl="0"/>
          <a:r>
            <a:rPr lang="nb-NO" sz="1200">
              <a:solidFill>
                <a:schemeClr val="dk1"/>
              </a:solidFill>
              <a:effectLst/>
              <a:latin typeface="Times New Roman" panose="02020603050405020304" pitchFamily="18" charset="0"/>
              <a:ea typeface="+mn-ea"/>
              <a:cs typeface="Times New Roman" panose="02020603050405020304" pitchFamily="18" charset="0"/>
            </a:rPr>
            <a:t>Årsregnskapet skal vise regnskapstall for hele virksomheten samlet. </a:t>
          </a:r>
        </a:p>
        <a:p>
          <a:pPr rtl="0"/>
          <a:endParaRPr lang="nb-NO" sz="1200">
            <a:solidFill>
              <a:schemeClr val="dk1"/>
            </a:solidFill>
            <a:effectLst/>
            <a:latin typeface="Times New Roman" panose="02020603050405020304" pitchFamily="18" charset="0"/>
            <a:ea typeface="+mn-ea"/>
            <a:cs typeface="Times New Roman" panose="02020603050405020304" pitchFamily="18" charset="0"/>
          </a:endParaRPr>
        </a:p>
        <a:p>
          <a:pPr rtl="0"/>
          <a:r>
            <a:rPr lang="nb-NO" sz="1200">
              <a:solidFill>
                <a:schemeClr val="dk1"/>
              </a:solidFill>
              <a:effectLst/>
              <a:latin typeface="Times New Roman" panose="02020603050405020304" pitchFamily="18" charset="0"/>
              <a:ea typeface="+mn-ea"/>
              <a:cs typeface="Times New Roman" panose="02020603050405020304" pitchFamily="18" charset="0"/>
            </a:rPr>
            <a:t>Årsregnskapet skal gi et dekkende bilde av virksomhetens disponible bevilgninger og av regnskapsførte utgifter, inntekter, eiendeler og gjeld. Kravet om å gi et dekkende bilde innebærer at det kan være nødvendig å gi tilleggsinformasjon utover det som følger av bestemmelsene, slik at all relevant informasjon om virksomhetens disponible bevilgninger og regnskapsførte utgifter, inntekter, eiendeler og gjeld, fremgår av årsregnskapet. Virksomheten må vurdere om det er behov for ytterligere å spesifisere regnskapslinjer, legge til noter eller gi annen tilleggsinformasjon for at årsregnskapet skal gi et dekkende bilde.</a:t>
          </a:r>
        </a:p>
        <a:p>
          <a:pPr marL="0" marR="0" indent="0" defTabSz="914400" eaLnBrk="1" fontAlgn="auto" latinLnBrk="0" hangingPunct="1">
            <a:lnSpc>
              <a:spcPct val="100000"/>
            </a:lnSpc>
            <a:spcBef>
              <a:spcPts val="0"/>
            </a:spcBef>
            <a:spcAft>
              <a:spcPts val="0"/>
            </a:spcAft>
            <a:buClrTx/>
            <a:buSzTx/>
            <a:buFontTx/>
            <a:buNone/>
            <a:tabLst/>
            <a:defRPr/>
          </a:pPr>
          <a:endParaRPr lang="nb-NO" sz="1200" b="1">
            <a:solidFill>
              <a:schemeClr val="dk1"/>
            </a:solidFill>
            <a:effectLst/>
            <a:latin typeface="Times New Roman" panose="020206030504050203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nb-NO" sz="1200" b="1">
              <a:solidFill>
                <a:schemeClr val="dk1"/>
              </a:solidFill>
              <a:effectLst/>
              <a:latin typeface="Times New Roman" panose="02020603050405020304" pitchFamily="18" charset="0"/>
              <a:ea typeface="+mn-ea"/>
              <a:cs typeface="Times New Roman" panose="02020603050405020304" pitchFamily="18" charset="0"/>
            </a:rPr>
            <a:t>Bevilgningsrapportering og artskontorapportering</a:t>
          </a:r>
        </a:p>
        <a:p>
          <a:pPr rtl="0"/>
          <a:r>
            <a:rPr lang="nb-NO" sz="1200" i="1">
              <a:solidFill>
                <a:schemeClr val="dk1"/>
              </a:solidFill>
              <a:effectLst/>
              <a:latin typeface="Times New Roman" panose="02020603050405020304" pitchFamily="18" charset="0"/>
              <a:ea typeface="+mn-ea"/>
              <a:cs typeface="Times New Roman" panose="02020603050405020304" pitchFamily="18" charset="0"/>
            </a:rPr>
            <a:t>Bevilgningsrapportering med noter</a:t>
          </a:r>
        </a:p>
        <a:p>
          <a:pPr rtl="0"/>
          <a:r>
            <a:rPr lang="nb-NO" sz="1200">
              <a:solidFill>
                <a:schemeClr val="dk1"/>
              </a:solidFill>
              <a:effectLst/>
              <a:latin typeface="Times New Roman" panose="02020603050405020304" pitchFamily="18" charset="0"/>
              <a:ea typeface="+mn-ea"/>
              <a:cs typeface="Times New Roman" panose="02020603050405020304" pitchFamily="18" charset="0"/>
            </a:rPr>
            <a:t>Oppstilling av bevilgningsrapportering følger oppstillingsplan i vedlegg 1A til rundskriv R-115 Utarbeidelse og avleggelse av statlige virksomheters årsregnskap. </a:t>
          </a:r>
        </a:p>
        <a:p>
          <a:pPr rtl="0"/>
          <a:endParaRPr lang="nb-NO" sz="1200">
            <a:solidFill>
              <a:schemeClr val="dk1"/>
            </a:solidFill>
            <a:effectLst/>
            <a:latin typeface="Times New Roman" panose="02020603050405020304" pitchFamily="18" charset="0"/>
            <a:ea typeface="+mn-ea"/>
            <a:cs typeface="Times New Roman" panose="02020603050405020304" pitchFamily="18" charset="0"/>
          </a:endParaRPr>
        </a:p>
        <a:p>
          <a:pPr rtl="0"/>
          <a:r>
            <a:rPr lang="nb-NO" sz="1200">
              <a:solidFill>
                <a:schemeClr val="dk1"/>
              </a:solidFill>
              <a:effectLst/>
              <a:latin typeface="Times New Roman" panose="02020603050405020304" pitchFamily="18" charset="0"/>
              <a:ea typeface="+mn-ea"/>
              <a:cs typeface="Times New Roman" panose="02020603050405020304" pitchFamily="18" charset="0"/>
            </a:rPr>
            <a:t>Det skal utarbeides note A </a:t>
          </a:r>
          <a:r>
            <a:rPr lang="nb-NO" sz="1200" i="1">
              <a:solidFill>
                <a:schemeClr val="dk1"/>
              </a:solidFill>
              <a:effectLst/>
              <a:latin typeface="Times New Roman" panose="02020603050405020304" pitchFamily="18" charset="0"/>
              <a:ea typeface="+mn-ea"/>
              <a:cs typeface="Times New Roman" panose="02020603050405020304" pitchFamily="18" charset="0"/>
            </a:rPr>
            <a:t>Forklaring av samlet tildeling</a:t>
          </a:r>
          <a:r>
            <a:rPr lang="nb-NO" sz="1200">
              <a:solidFill>
                <a:schemeClr val="dk1"/>
              </a:solidFill>
              <a:effectLst/>
              <a:latin typeface="Times New Roman" panose="02020603050405020304" pitchFamily="18" charset="0"/>
              <a:ea typeface="+mn-ea"/>
              <a:cs typeface="Times New Roman" panose="02020603050405020304" pitchFamily="18" charset="0"/>
            </a:rPr>
            <a:t>, note B </a:t>
          </a:r>
          <a:r>
            <a:rPr lang="nb-NO" sz="1200" i="1">
              <a:solidFill>
                <a:schemeClr val="dk1"/>
              </a:solidFill>
              <a:effectLst/>
              <a:latin typeface="Times New Roman" panose="02020603050405020304" pitchFamily="18" charset="0"/>
              <a:ea typeface="+mn-ea"/>
              <a:cs typeface="Times New Roman" panose="02020603050405020304" pitchFamily="18" charset="0"/>
            </a:rPr>
            <a:t>Forklaring til brukte fullmakter og beregning av mulig overførbart beløp til neste år</a:t>
          </a:r>
          <a:r>
            <a:rPr lang="nb-NO" sz="1200">
              <a:solidFill>
                <a:schemeClr val="dk1"/>
              </a:solidFill>
              <a:effectLst/>
              <a:latin typeface="Times New Roman" panose="02020603050405020304" pitchFamily="18" charset="0"/>
              <a:ea typeface="+mn-ea"/>
              <a:cs typeface="Times New Roman" panose="02020603050405020304" pitchFamily="18" charset="0"/>
            </a:rPr>
            <a:t> og note C </a:t>
          </a:r>
          <a:r>
            <a:rPr lang="nb-NO" sz="1200" i="1">
              <a:solidFill>
                <a:schemeClr val="dk1"/>
              </a:solidFill>
              <a:effectLst/>
              <a:latin typeface="Times New Roman" panose="02020603050405020304" pitchFamily="18" charset="0"/>
              <a:ea typeface="+mn-ea"/>
              <a:cs typeface="Times New Roman" panose="02020603050405020304" pitchFamily="18" charset="0"/>
            </a:rPr>
            <a:t>Oversikt over binding</a:t>
          </a:r>
          <a:r>
            <a:rPr lang="nb-NO" sz="1200" i="1" baseline="0">
              <a:solidFill>
                <a:schemeClr val="dk1"/>
              </a:solidFill>
              <a:effectLst/>
              <a:latin typeface="Times New Roman" panose="02020603050405020304" pitchFamily="18" charset="0"/>
              <a:ea typeface="+mn-ea"/>
              <a:cs typeface="Times New Roman" panose="02020603050405020304" pitchFamily="18" charset="0"/>
            </a:rPr>
            <a:t> på framtidige års bevilgninger</a:t>
          </a:r>
          <a:r>
            <a:rPr lang="nb-NO" sz="1200" baseline="0">
              <a:solidFill>
                <a:schemeClr val="dk1"/>
              </a:solidFill>
              <a:effectLst/>
              <a:latin typeface="Times New Roman" panose="02020603050405020304" pitchFamily="18" charset="0"/>
              <a:ea typeface="+mn-ea"/>
              <a:cs typeface="Times New Roman" panose="02020603050405020304" pitchFamily="18" charset="0"/>
            </a:rPr>
            <a:t> </a:t>
          </a:r>
          <a:r>
            <a:rPr lang="nb-NO" sz="1100">
              <a:solidFill>
                <a:schemeClr val="dk1"/>
              </a:solidFill>
              <a:effectLst/>
              <a:latin typeface="+mn-lt"/>
              <a:ea typeface="+mn-ea"/>
              <a:cs typeface="+mn-cs"/>
            </a:rPr>
            <a:t>til bevilgingsrapporteringen</a:t>
          </a:r>
          <a:r>
            <a:rPr lang="nb-NO" sz="1200">
              <a:solidFill>
                <a:schemeClr val="dk1"/>
              </a:solidFill>
              <a:effectLst/>
              <a:latin typeface="Times New Roman" panose="02020603050405020304" pitchFamily="18" charset="0"/>
              <a:ea typeface="+mn-ea"/>
              <a:cs typeface="Times New Roman" panose="02020603050405020304" pitchFamily="18" charset="0"/>
            </a:rPr>
            <a:t>. Det er anledning til å tilpasse notene for å gi utfyllende informasjon. Det er gitt nærmere veiledning til utarbeidelse av note A, B og C på DFØs nettsider </a:t>
          </a:r>
          <a:r>
            <a:rPr lang="nb-NO" sz="1200">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Årsregnskap - DFØ (dfo.no)</a:t>
          </a:r>
          <a:r>
            <a:rPr lang="nb-NO" sz="1200">
              <a:solidFill>
                <a:schemeClr val="dk1"/>
              </a:solidFill>
              <a:effectLst/>
              <a:latin typeface="Times New Roman" panose="02020603050405020304" pitchFamily="18" charset="0"/>
              <a:ea typeface="+mn-ea"/>
              <a:cs typeface="Times New Roman" panose="02020603050405020304" pitchFamily="18" charset="0"/>
            </a:rPr>
            <a:t>.</a:t>
          </a:r>
        </a:p>
        <a:p>
          <a:pPr rtl="0"/>
          <a:endParaRPr lang="nb-NO" sz="1200">
            <a:solidFill>
              <a:schemeClr val="dk1"/>
            </a:solidFill>
            <a:effectLst/>
            <a:latin typeface="Times New Roman" panose="02020603050405020304" pitchFamily="18" charset="0"/>
            <a:ea typeface="+mn-ea"/>
            <a:cs typeface="Times New Roman" panose="02020603050405020304" pitchFamily="18" charset="0"/>
          </a:endParaRPr>
        </a:p>
        <a:p>
          <a:pPr rtl="0"/>
          <a:r>
            <a:rPr lang="nb-NO" sz="1200" i="1">
              <a:solidFill>
                <a:schemeClr val="dk1"/>
              </a:solidFill>
              <a:effectLst/>
              <a:latin typeface="Times New Roman" panose="02020603050405020304" pitchFamily="18" charset="0"/>
              <a:ea typeface="+mn-ea"/>
              <a:cs typeface="Times New Roman" panose="02020603050405020304" pitchFamily="18" charset="0"/>
            </a:rPr>
            <a:t>Artskontorapportering </a:t>
          </a:r>
        </a:p>
        <a:p>
          <a:pPr rtl="0"/>
          <a:r>
            <a:rPr lang="nb-NO" sz="1200">
              <a:solidFill>
                <a:schemeClr val="dk1"/>
              </a:solidFill>
              <a:effectLst/>
              <a:latin typeface="Times New Roman" panose="02020603050405020304" pitchFamily="18" charset="0"/>
              <a:ea typeface="+mn-ea"/>
              <a:cs typeface="Times New Roman" panose="02020603050405020304" pitchFamily="18" charset="0"/>
            </a:rPr>
            <a:t>Oppstilling av artskontorapportering følger oppstillingsplan i vedlegg 2 til rundskriv R-115 Utarbeidelse og avleggelse av statlige virksomheters årsregnskap. Regnskapslinjer i artskontorapporteringen som ikke inneholder beløp kan slettes, men alle overskrifter må beholdes. Virksomheter som utarbeider virksomhetsregnskapet etter SRS skal ikke utarbeide noter til artskontorapporteringen. </a:t>
          </a:r>
        </a:p>
        <a:p>
          <a:pPr marL="0" marR="0" indent="0" defTabSz="914400" eaLnBrk="1" fontAlgn="auto" latinLnBrk="0" hangingPunct="1">
            <a:lnSpc>
              <a:spcPct val="100000"/>
            </a:lnSpc>
            <a:spcBef>
              <a:spcPts val="0"/>
            </a:spcBef>
            <a:spcAft>
              <a:spcPts val="0"/>
            </a:spcAft>
            <a:buClrTx/>
            <a:buSzTx/>
            <a:buFontTx/>
            <a:buNone/>
            <a:tabLst/>
            <a:defRPr/>
          </a:pPr>
          <a:endParaRPr lang="nb-NO" sz="120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1200" b="1">
              <a:solidFill>
                <a:schemeClr val="dk1"/>
              </a:solidFill>
              <a:effectLst/>
              <a:latin typeface="Times New Roman" panose="02020603050405020304" pitchFamily="18" charset="0"/>
              <a:ea typeface="+mn-ea"/>
              <a:cs typeface="Times New Roman" panose="02020603050405020304" pitchFamily="18" charset="0"/>
            </a:rPr>
            <a:t>Virksomhetsregnskapet etter SRS</a:t>
          </a:r>
        </a:p>
        <a:p>
          <a:pPr rtl="0" eaLnBrk="1" fontAlgn="auto" latinLnBrk="0" hangingPunct="1"/>
          <a:r>
            <a:rPr lang="nb-NO" sz="1200">
              <a:solidFill>
                <a:schemeClr val="dk1"/>
              </a:solidFill>
              <a:effectLst/>
              <a:latin typeface="Times New Roman" panose="02020603050405020304" pitchFamily="18" charset="0"/>
              <a:ea typeface="+mn-ea"/>
              <a:cs typeface="Times New Roman" panose="02020603050405020304" pitchFamily="18" charset="0"/>
            </a:rPr>
            <a:t>Virksomhetens resultatregnskap og balanse skal presenteres i samsvar med oppstillingsplanen. Regnskapslinjer som ikke inneholder beløp kan slettes, men alle overskrifter må beholdes. Dersom virksomheten ikke har innkrevingsvirksomhet og andre overføringer til staten eller tilskuddsforvaltning og andre overføringer fra staten, kan disse overskriftene i resultatregnskapet slettes ved presentasjon av virksomhetsregnskapet. Det samme gjelder  i balansen for fordringer vedrørende innkrevingsvirksomhet og andre overføringer til staten og  gjeld vedrørende tilskuddsforvaltning og andre overføringer fra staten.</a:t>
          </a:r>
        </a:p>
        <a:p>
          <a:pPr rtl="0" eaLnBrk="1" fontAlgn="auto" latinLnBrk="0" hangingPunct="1"/>
          <a:endParaRPr lang="nb-NO" sz="1200">
            <a:solidFill>
              <a:schemeClr val="dk1"/>
            </a:solidFill>
            <a:effectLst/>
            <a:latin typeface="Times New Roman" panose="02020603050405020304" pitchFamily="18" charset="0"/>
            <a:ea typeface="+mn-ea"/>
            <a:cs typeface="Times New Roman" panose="02020603050405020304" pitchFamily="18" charset="0"/>
          </a:endParaRPr>
        </a:p>
        <a:p>
          <a:pPr eaLnBrk="1" fontAlgn="auto" latinLnBrk="0" hangingPunct="1"/>
          <a:r>
            <a:rPr lang="nb-NO" sz="1200">
              <a:solidFill>
                <a:schemeClr val="dk1"/>
              </a:solidFill>
              <a:effectLst/>
              <a:latin typeface="Times New Roman" panose="02020603050405020304" pitchFamily="18" charset="0"/>
              <a:ea typeface="+mn-ea"/>
              <a:cs typeface="Times New Roman" panose="02020603050405020304" pitchFamily="18" charset="0"/>
            </a:rPr>
            <a:t> Virksomheten kan supplere med flere regnskapslinjer og overskrifter dersom det er nødvendig for å gi et dekkende bilde.</a:t>
          </a:r>
        </a:p>
        <a:p>
          <a:pPr eaLnBrk="1" fontAlgn="auto" latinLnBrk="0" hangingPunct="1"/>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nb-NO" sz="1200">
              <a:solidFill>
                <a:schemeClr val="dk1"/>
              </a:solidFill>
              <a:effectLst/>
              <a:latin typeface="Times New Roman" panose="02020603050405020304" pitchFamily="18" charset="0"/>
              <a:ea typeface="+mn-ea"/>
              <a:cs typeface="Times New Roman" panose="02020603050405020304" pitchFamily="18" charset="0"/>
            </a:rPr>
            <a:t>Noter som ikke benyttes kan slettes og nummereringen endres. Notelinjer som ikke inneholder beløp kan slettes. Virksomhetene må utarbeide noter til vesentlige regnskapslinjer. Det er anledning til å utarbeide flere noter enn vist i malen. Notene nummereres fortløpende. </a:t>
          </a:r>
        </a:p>
        <a:p>
          <a:endParaRPr lang="nb-NO" sz="1200">
            <a:solidFill>
              <a:schemeClr val="dk1"/>
            </a:solidFill>
            <a:effectLst/>
            <a:latin typeface="Times New Roman" panose="02020603050405020304" pitchFamily="18" charset="0"/>
            <a:ea typeface="+mn-ea"/>
            <a:cs typeface="Times New Roman" panose="02020603050405020304" pitchFamily="18" charset="0"/>
          </a:endParaRPr>
        </a:p>
        <a:p>
          <a:pPr eaLnBrk="1" fontAlgn="auto" latinLnBrk="0" hangingPunct="1"/>
          <a:r>
            <a:rPr lang="nb-NO" sz="1200">
              <a:solidFill>
                <a:schemeClr val="dk1"/>
              </a:solidFill>
              <a:effectLst/>
              <a:latin typeface="Times New Roman" panose="02020603050405020304" pitchFamily="18" charset="0"/>
              <a:ea typeface="+mn-ea"/>
              <a:cs typeface="Times New Roman" panose="02020603050405020304" pitchFamily="18" charset="0"/>
            </a:rPr>
            <a:t>Det er anledning til å foreta endringer i den enkelte note for å øke detaljeringsgraden og tilpasse innholdet til virksomheten. Dette er spesielt aktuelt for eksempel i notene for andre driftskostnader, andre kortsiktige fordringer og annen kortsiktig gjeld. Notekravene i den enkelte statlige regnskapsstandard må alltid overholdes.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11</xdr:row>
      <xdr:rowOff>0</xdr:rowOff>
    </xdr:from>
    <xdr:to>
      <xdr:col>1</xdr:col>
      <xdr:colOff>0</xdr:colOff>
      <xdr:row>11</xdr:row>
      <xdr:rowOff>0</xdr:rowOff>
    </xdr:to>
    <xdr:sp macro="" textlink="">
      <xdr:nvSpPr>
        <xdr:cNvPr id="1057" name="Text 1">
          <a:extLst>
            <a:ext uri="{FF2B5EF4-FFF2-40B4-BE49-F238E27FC236}">
              <a16:creationId xmlns:a16="http://schemas.microsoft.com/office/drawing/2014/main" id="{00000000-0008-0000-1300-000021040000}"/>
            </a:ext>
          </a:extLst>
        </xdr:cNvPr>
        <xdr:cNvSpPr txBox="1">
          <a:spLocks noChangeArrowheads="1"/>
        </xdr:cNvSpPr>
      </xdr:nvSpPr>
      <xdr:spPr bwMode="auto">
        <a:xfrm>
          <a:off x="123825" y="2667000"/>
          <a:ext cx="30289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123825</xdr:colOff>
      <xdr:row>11</xdr:row>
      <xdr:rowOff>0</xdr:rowOff>
    </xdr:from>
    <xdr:to>
      <xdr:col>1</xdr:col>
      <xdr:colOff>0</xdr:colOff>
      <xdr:row>11</xdr:row>
      <xdr:rowOff>0</xdr:rowOff>
    </xdr:to>
    <xdr:sp macro="" textlink="">
      <xdr:nvSpPr>
        <xdr:cNvPr id="3" name="Text 1">
          <a:extLst>
            <a:ext uri="{FF2B5EF4-FFF2-40B4-BE49-F238E27FC236}">
              <a16:creationId xmlns:a16="http://schemas.microsoft.com/office/drawing/2014/main" id="{3FCD1CCC-835D-4527-8E49-A2272E18978F}"/>
            </a:ext>
          </a:extLst>
        </xdr:cNvPr>
        <xdr:cNvSpPr txBox="1">
          <a:spLocks noChangeArrowheads="1"/>
        </xdr:cNvSpPr>
      </xdr:nvSpPr>
      <xdr:spPr bwMode="auto">
        <a:xfrm>
          <a:off x="123825" y="2095500"/>
          <a:ext cx="3086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13</xdr:row>
      <xdr:rowOff>180976</xdr:rowOff>
    </xdr:from>
    <xdr:to>
      <xdr:col>4</xdr:col>
      <xdr:colOff>9525</xdr:colOff>
      <xdr:row>21</xdr:row>
      <xdr:rowOff>57150</xdr:rowOff>
    </xdr:to>
    <xdr:sp macro="" textlink="">
      <xdr:nvSpPr>
        <xdr:cNvPr id="12" name="TekstSylinder 2">
          <a:extLst>
            <a:ext uri="{FF2B5EF4-FFF2-40B4-BE49-F238E27FC236}">
              <a16:creationId xmlns:a16="http://schemas.microsoft.com/office/drawing/2014/main" id="{CA61BD06-1485-4B66-90B4-52FC24B2E9A7}"/>
            </a:ext>
          </a:extLst>
        </xdr:cNvPr>
        <xdr:cNvSpPr txBox="1"/>
      </xdr:nvSpPr>
      <xdr:spPr>
        <a:xfrm>
          <a:off x="0" y="2838451"/>
          <a:ext cx="5562600" cy="1476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a:solidFill>
                <a:schemeClr val="dk1"/>
              </a:solidFill>
              <a:effectLst/>
              <a:latin typeface="Times New Roman" panose="02020603050405020304" pitchFamily="18" charset="0"/>
              <a:ea typeface="+mn-ea"/>
              <a:cs typeface="Times New Roman" panose="02020603050405020304" pitchFamily="18" charset="0"/>
            </a:rPr>
            <a:t>* På bakgrunn av at lønnsoppgjøret i staten for 2024 ikke var ferdigstilt før i slutten av november 2024, fikk ikke virksomheten utbetalt resultatet av lønnsoppgjøret i 2024. Virksomheten gjorde derfor et estimat for lønnsavsetningen for det sentrale lønnsoppgjøret (lokale og eventuelt sentrale tillegg) pr. 31.12.24. Avsetningen inkluderte også virksomhetens eget bidrag til lønnsforhandlinger utover det som ble fremforhandlet sentralt.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30</xdr:row>
      <xdr:rowOff>9525</xdr:rowOff>
    </xdr:from>
    <xdr:to>
      <xdr:col>7</xdr:col>
      <xdr:colOff>1209675</xdr:colOff>
      <xdr:row>36</xdr:row>
      <xdr:rowOff>19050</xdr:rowOff>
    </xdr:to>
    <xdr:sp macro="" textlink="">
      <xdr:nvSpPr>
        <xdr:cNvPr id="2" name="TekstSylinder 1">
          <a:extLst>
            <a:ext uri="{FF2B5EF4-FFF2-40B4-BE49-F238E27FC236}">
              <a16:creationId xmlns:a16="http://schemas.microsoft.com/office/drawing/2014/main" id="{23FDE2B6-C817-4837-8187-10DCB1861754}"/>
            </a:ext>
          </a:extLst>
        </xdr:cNvPr>
        <xdr:cNvSpPr txBox="1"/>
      </xdr:nvSpPr>
      <xdr:spPr>
        <a:xfrm>
          <a:off x="9525" y="6124575"/>
          <a:ext cx="975360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br>
            <a:rPr lang="nb-NO" sz="1000" b="0" i="0" u="none" strike="noStrike">
              <a:solidFill>
                <a:schemeClr val="dk1"/>
              </a:solidFill>
              <a:effectLst/>
              <a:latin typeface="Times New Roman" panose="02020603050405020304" pitchFamily="18" charset="0"/>
              <a:ea typeface="+mn-ea"/>
              <a:cs typeface="Times New Roman" panose="02020603050405020304" pitchFamily="18" charset="0"/>
            </a:rPr>
          </a:br>
          <a:r>
            <a:rPr lang="nb-NO" sz="1000" b="0" i="0" u="none" strike="noStrike">
              <a:solidFill>
                <a:schemeClr val="dk1"/>
              </a:solidFill>
              <a:effectLst/>
              <a:latin typeface="Times New Roman" panose="02020603050405020304" pitchFamily="18" charset="0"/>
              <a:ea typeface="+mn-ea"/>
              <a:cs typeface="Times New Roman" panose="02020603050405020304" pitchFamily="18" charset="0"/>
            </a:rPr>
            <a:t>*Merk at tilleggskolonnene kun er aktuelle for virksomheter som har avgitt belastningsfullmakt på </a:t>
          </a:r>
          <a:r>
            <a:rPr lang="nb-NO" sz="1000" b="0" i="1" u="none" strike="noStrike">
              <a:solidFill>
                <a:schemeClr val="dk1"/>
              </a:solidFill>
              <a:effectLst/>
              <a:latin typeface="Times New Roman" panose="02020603050405020304" pitchFamily="18" charset="0"/>
              <a:ea typeface="+mn-ea"/>
              <a:cs typeface="Times New Roman" panose="02020603050405020304" pitchFamily="18" charset="0"/>
            </a:rPr>
            <a:t>inntektskapittel</a:t>
          </a:r>
          <a:r>
            <a:rPr lang="nb-NO" sz="1000" b="0" i="0" u="none" strike="noStrike">
              <a:solidFill>
                <a:schemeClr val="dk1"/>
              </a:solidFill>
              <a:effectLst/>
              <a:latin typeface="Times New Roman" panose="02020603050405020304" pitchFamily="18" charset="0"/>
              <a:ea typeface="+mn-ea"/>
              <a:cs typeface="Times New Roman" panose="02020603050405020304" pitchFamily="18" charset="0"/>
            </a:rPr>
            <a:t>. Tilleggskolonnene skal utelates når det ikke er gitt slik belastningsfullmakt. Skraverte felt skal ikke fylles</a:t>
          </a:r>
          <a:r>
            <a:rPr lang="nb-NO"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inn. </a:t>
          </a:r>
          <a:br>
            <a:rPr lang="nb-NO" sz="1000" b="0" i="0" u="none" strike="noStrike">
              <a:solidFill>
                <a:schemeClr val="dk1"/>
              </a:solidFill>
              <a:effectLst/>
              <a:latin typeface="Times New Roman" panose="02020603050405020304" pitchFamily="18" charset="0"/>
              <a:ea typeface="+mn-ea"/>
              <a:cs typeface="Times New Roman" panose="02020603050405020304" pitchFamily="18" charset="0"/>
            </a:rPr>
          </a:br>
          <a:endParaRPr lang="nb-NO" sz="1000" b="0"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nb-NO" sz="1000" b="0" i="0" u="none" strike="noStrike">
              <a:solidFill>
                <a:schemeClr val="dk1"/>
              </a:solidFill>
              <a:effectLst/>
              <a:latin typeface="Times New Roman" panose="02020603050405020304" pitchFamily="18" charset="0"/>
              <a:ea typeface="+mn-ea"/>
              <a:cs typeface="Times New Roman" panose="02020603050405020304" pitchFamily="18" charset="0"/>
            </a:rPr>
            <a:t>** Samlet tildeling skal ikke reduseres med eventuelle avgitte belastningsfullmakter (gjelder både for utgiftskapitler og inntektskapitler). Se note B </a:t>
          </a:r>
          <a:r>
            <a:rPr lang="nb-NO" sz="1000" b="0" i="1" u="none" strike="noStrike">
              <a:solidFill>
                <a:schemeClr val="dk1"/>
              </a:solidFill>
              <a:effectLst/>
              <a:latin typeface="Times New Roman" panose="02020603050405020304" pitchFamily="18" charset="0"/>
              <a:ea typeface="+mn-ea"/>
              <a:cs typeface="Times New Roman" panose="02020603050405020304" pitchFamily="18" charset="0"/>
            </a:rPr>
            <a:t>Forklaring til brukte fullmakter og beregning av mulig overførbart beløp til neste år </a:t>
          </a:r>
          <a:r>
            <a:rPr lang="nb-NO" sz="1000" b="0" i="0" u="none" strike="noStrike">
              <a:solidFill>
                <a:schemeClr val="dk1"/>
              </a:solidFill>
              <a:effectLst/>
              <a:latin typeface="Times New Roman" panose="02020603050405020304" pitchFamily="18" charset="0"/>
              <a:ea typeface="+mn-ea"/>
              <a:cs typeface="Times New Roman" panose="02020603050405020304" pitchFamily="18" charset="0"/>
            </a:rPr>
            <a:t>for nærmere forklaring.</a:t>
          </a:r>
          <a:r>
            <a:rPr lang="nb-NO" sz="1000">
              <a:latin typeface="Times New Roman" panose="02020603050405020304" pitchFamily="18" charset="0"/>
              <a:cs typeface="Times New Roman" panose="02020603050405020304" pitchFamily="18" charset="0"/>
            </a:rPr>
            <a:t> Samlet</a:t>
          </a:r>
          <a:r>
            <a:rPr lang="nb-NO" sz="1000" baseline="0">
              <a:latin typeface="Times New Roman" panose="02020603050405020304" pitchFamily="18" charset="0"/>
              <a:cs typeface="Times New Roman" panose="02020603050405020304" pitchFamily="18" charset="0"/>
            </a:rPr>
            <a:t> tildeling skal ikke inkludere mottatte belastningsfullmakter eller mottatte betalinger etter rundskriv R-111 punkt 4, tilvisninger gjennom rundskriv eller bruk av felleskontoer.</a:t>
          </a:r>
          <a:endParaRPr lang="nb-NO" sz="1000">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12</xdr:row>
      <xdr:rowOff>25977</xdr:rowOff>
    </xdr:from>
    <xdr:to>
      <xdr:col>8</xdr:col>
      <xdr:colOff>875434</xdr:colOff>
      <xdr:row>33</xdr:row>
      <xdr:rowOff>60613</xdr:rowOff>
    </xdr:to>
    <xdr:sp macro="" textlink="">
      <xdr:nvSpPr>
        <xdr:cNvPr id="2" name="TekstSylinder 1">
          <a:extLst>
            <a:ext uri="{FF2B5EF4-FFF2-40B4-BE49-F238E27FC236}">
              <a16:creationId xmlns:a16="http://schemas.microsoft.com/office/drawing/2014/main" id="{99887648-0D39-4F8E-B480-F1D5D838B60E}"/>
            </a:ext>
          </a:extLst>
        </xdr:cNvPr>
        <xdr:cNvSpPr txBox="1"/>
      </xdr:nvSpPr>
      <xdr:spPr>
        <a:xfrm>
          <a:off x="9525" y="3569277"/>
          <a:ext cx="10810009" cy="40351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nb-NO" sz="1000" b="1" i="0" u="none" strike="noStrike" baseline="0">
              <a:solidFill>
                <a:schemeClr val="dk1"/>
              </a:solidFill>
              <a:latin typeface="Times New Roman" panose="02020603050405020304" pitchFamily="18" charset="0"/>
              <a:ea typeface="+mn-ea"/>
              <a:cs typeface="Times New Roman" panose="02020603050405020304" pitchFamily="18" charset="0"/>
            </a:rPr>
            <a:t>Forklaring til bruk av budsjettfullmakter</a:t>
          </a:r>
        </a:p>
        <a:p>
          <a:pPr rtl="0"/>
          <a:endParaRPr lang="nb-NO" sz="1000" b="1"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Mottatte belastningsfullmakter (gjelder for både utgiftskapitler og inntektskapitler) </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Stikkordet «kan overføres»</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Stikkordet «kan benyttes under»</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Stikkordet «overslagsbevilgning»</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Avgitte belastningsfullmakter (utgiftsført av andre på utgiftskapitler og inntektsført av andre på inntektskapitler)</a:t>
          </a: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 </a:t>
          </a: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Fullmakt til å overskride driftsbevilgninger mot tilsvarende merinntekter </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Fullmakt til å overskride investeringsbevilgninger mot tilsvarende innsparing under driftsbevilgninger under samme budsjettkapittel</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Fullmakt til å overskride driftsbevilgninger til investeringsformål mot tilsvarende innsparing i de tre følgende budsjettår </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Innsparing i regnskapsåret som følge av bruk av fullmakt til å overskride driftsbevilgninger til investeringsformål mot tilsvarende innsparing i de tre følgende budsjettår</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Romertallsvedtak</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Mulig overførbart beløp</a:t>
          </a:r>
        </a:p>
        <a:p>
          <a:endParaRPr lang="nb-NO" sz="1000">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56</xdr:row>
      <xdr:rowOff>73341</xdr:rowOff>
    </xdr:from>
    <xdr:to>
      <xdr:col>3</xdr:col>
      <xdr:colOff>443774</xdr:colOff>
      <xdr:row>61</xdr:row>
      <xdr:rowOff>119062</xdr:rowOff>
    </xdr:to>
    <xdr:sp macro="" textlink="">
      <xdr:nvSpPr>
        <xdr:cNvPr id="3" name="TekstSylinder 2">
          <a:extLst>
            <a:ext uri="{FF2B5EF4-FFF2-40B4-BE49-F238E27FC236}">
              <a16:creationId xmlns:a16="http://schemas.microsoft.com/office/drawing/2014/main" id="{050BBADD-916B-44BD-8B43-ADEB539236D1}"/>
            </a:ext>
          </a:extLst>
        </xdr:cNvPr>
        <xdr:cNvSpPr txBox="1"/>
      </xdr:nvSpPr>
      <xdr:spPr>
        <a:xfrm>
          <a:off x="0" y="11463654"/>
          <a:ext cx="6984274" cy="99822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i="1">
              <a:solidFill>
                <a:schemeClr val="dk1"/>
              </a:solidFill>
              <a:effectLst/>
              <a:latin typeface="Times New Roman" panose="02020603050405020304" pitchFamily="18" charset="0"/>
              <a:ea typeface="+mn-ea"/>
              <a:cs typeface="Times New Roman" panose="02020603050405020304" pitchFamily="18" charset="0"/>
            </a:rPr>
            <a:t>*Disse overskriftene kan slettes om de ikke er aktuelle.</a:t>
          </a:r>
          <a:endParaRPr lang="nb-NO" sz="1100" i="1">
            <a:effectLst/>
            <a:latin typeface="Times New Roman" panose="02020603050405020304" pitchFamily="18" charset="0"/>
            <a:cs typeface="Times New Roman" panose="02020603050405020304" pitchFamily="18" charset="0"/>
          </a:endParaRPr>
        </a:p>
        <a:p>
          <a:r>
            <a:rPr lang="nb-NO" sz="1100" i="1">
              <a:solidFill>
                <a:schemeClr val="dk1"/>
              </a:solidFill>
              <a:effectLst/>
              <a:latin typeface="Times New Roman" panose="02020603050405020304" pitchFamily="18" charset="0"/>
              <a:ea typeface="+mn-ea"/>
              <a:cs typeface="Times New Roman" panose="02020603050405020304" pitchFamily="18" charset="0"/>
            </a:rPr>
            <a:t>**Andre ev. inntekter/utgifter rapportert på felleskapitler spesifiseres på egne linjer ved behov.</a:t>
          </a:r>
          <a:endParaRPr lang="nb-NO" sz="1100" i="1">
            <a:effectLst/>
            <a:latin typeface="Times New Roman" panose="02020603050405020304" pitchFamily="18" charset="0"/>
            <a:cs typeface="Times New Roman" panose="02020603050405020304" pitchFamily="18" charset="0"/>
          </a:endParaRPr>
        </a:p>
        <a:p>
          <a:r>
            <a:rPr lang="nb-NO" sz="1100" i="1">
              <a:solidFill>
                <a:schemeClr val="dk1"/>
              </a:solidFill>
              <a:effectLst/>
              <a:latin typeface="Times New Roman" panose="02020603050405020304" pitchFamily="18" charset="0"/>
              <a:ea typeface="+mn-ea"/>
              <a:cs typeface="Times New Roman" panose="02020603050405020304" pitchFamily="18" charset="0"/>
            </a:rPr>
            <a:t>*** Spesifiser og legg til linjer ved behov. Se veiledning over hva som skal inngå som en del av mellomværende med statskassen. </a:t>
          </a:r>
        </a:p>
        <a:p>
          <a:pPr marL="0" marR="0" lvl="0" indent="0" defTabSz="914400" eaLnBrk="1" fontAlgn="auto" latinLnBrk="0" hangingPunct="1">
            <a:lnSpc>
              <a:spcPct val="100000"/>
            </a:lnSpc>
            <a:spcBef>
              <a:spcPts val="0"/>
            </a:spcBef>
            <a:spcAft>
              <a:spcPts val="0"/>
            </a:spcAft>
            <a:buClrTx/>
            <a:buSzTx/>
            <a:buFontTx/>
            <a:buNone/>
            <a:tabLst/>
            <a:defRPr/>
          </a:pPr>
          <a:r>
            <a:rPr lang="nb-NO" sz="1100" i="1">
              <a:solidFill>
                <a:schemeClr val="dk1"/>
              </a:solidFill>
              <a:effectLst/>
              <a:latin typeface="Times New Roman" panose="02020603050405020304" pitchFamily="18" charset="0"/>
              <a:ea typeface="+mn-ea"/>
              <a:cs typeface="Times New Roman" panose="02020603050405020304" pitchFamily="18" charset="0"/>
            </a:rPr>
            <a:t>****</a:t>
          </a:r>
          <a:r>
            <a:rPr lang="nb-NO" sz="1100" i="1" baseline="0">
              <a:solidFill>
                <a:schemeClr val="dk1"/>
              </a:solidFill>
              <a:effectLst/>
              <a:latin typeface="Times New Roman" panose="02020603050405020304" pitchFamily="18" charset="0"/>
              <a:ea typeface="+mn-ea"/>
              <a:cs typeface="Times New Roman" panose="02020603050405020304" pitchFamily="18" charset="0"/>
            </a:rPr>
            <a:t> </a:t>
          </a:r>
          <a:r>
            <a:rPr lang="nb-NO" sz="1100" i="1">
              <a:solidFill>
                <a:schemeClr val="dk1"/>
              </a:solidFill>
              <a:effectLst/>
              <a:latin typeface="Times New Roman" panose="02020603050405020304" pitchFamily="18" charset="0"/>
              <a:ea typeface="+mn-ea"/>
              <a:cs typeface="Times New Roman" panose="02020603050405020304" pitchFamily="18" charset="0"/>
            </a:rPr>
            <a:t>Pensjonstrekket i de ansattes lønn (2%) på konto 263 inngår også på denne linjen.</a:t>
          </a:r>
        </a:p>
        <a:p>
          <a:endParaRPr lang="nb-NO" sz="1000">
            <a:solidFill>
              <a:schemeClr val="dk1"/>
            </a:solidFill>
            <a:effectLst/>
            <a:latin typeface="+mn-lt"/>
            <a:ea typeface="+mn-ea"/>
            <a:cs typeface="+mn-cs"/>
          </a:endParaRPr>
        </a:p>
        <a:p>
          <a:endParaRPr lang="nb-N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7</xdr:row>
      <xdr:rowOff>133351</xdr:rowOff>
    </xdr:from>
    <xdr:to>
      <xdr:col>3</xdr:col>
      <xdr:colOff>1409700</xdr:colOff>
      <xdr:row>13</xdr:row>
      <xdr:rowOff>180975</xdr:rowOff>
    </xdr:to>
    <xdr:sp macro="" textlink="">
      <xdr:nvSpPr>
        <xdr:cNvPr id="2" name="TekstSylinder 1">
          <a:extLst>
            <a:ext uri="{FF2B5EF4-FFF2-40B4-BE49-F238E27FC236}">
              <a16:creationId xmlns:a16="http://schemas.microsoft.com/office/drawing/2014/main" id="{E3312200-DFBC-41E3-9589-C3E32BDEC17F}"/>
            </a:ext>
          </a:extLst>
        </xdr:cNvPr>
        <xdr:cNvSpPr txBox="1"/>
      </xdr:nvSpPr>
      <xdr:spPr>
        <a:xfrm>
          <a:off x="57150" y="1266826"/>
          <a:ext cx="3752850" cy="1000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0">
              <a:solidFill>
                <a:schemeClr val="dk1"/>
              </a:solidFill>
              <a:effectLst/>
              <a:latin typeface="Times New Roman" panose="02020603050405020304" pitchFamily="18" charset="0"/>
              <a:ea typeface="+mn-ea"/>
              <a:cs typeface="Times New Roman" panose="02020603050405020304" pitchFamily="18" charset="0"/>
            </a:rPr>
            <a:t>*Etter de statlige regnskapsstandardene</a:t>
          </a:r>
          <a:r>
            <a:rPr lang="nb-NO" sz="1200" b="0" baseline="0">
              <a:solidFill>
                <a:schemeClr val="dk1"/>
              </a:solidFill>
              <a:effectLst/>
              <a:latin typeface="Times New Roman" panose="02020603050405020304" pitchFamily="18" charset="0"/>
              <a:ea typeface="+mn-ea"/>
              <a:cs typeface="Times New Roman" panose="02020603050405020304" pitchFamily="18" charset="0"/>
            </a:rPr>
            <a:t> beregnes i</a:t>
          </a:r>
          <a:r>
            <a:rPr lang="nb-NO" sz="1200" b="0">
              <a:solidFill>
                <a:schemeClr val="dk1"/>
              </a:solidFill>
              <a:effectLst/>
              <a:latin typeface="Times New Roman" panose="02020603050405020304" pitchFamily="18" charset="0"/>
              <a:ea typeface="+mn-ea"/>
              <a:cs typeface="Times New Roman" panose="02020603050405020304" pitchFamily="18" charset="0"/>
            </a:rPr>
            <a:t>nntekt fra bevilgninger for bruttobudsjetterte virksomheter som </a:t>
          </a:r>
          <a:r>
            <a:rPr lang="nb-NO" sz="1200">
              <a:solidFill>
                <a:schemeClr val="dk1"/>
              </a:solidFill>
              <a:effectLst/>
              <a:latin typeface="Times New Roman" panose="02020603050405020304" pitchFamily="18" charset="0"/>
              <a:ea typeface="+mn-ea"/>
              <a:cs typeface="Times New Roman" panose="02020603050405020304" pitchFamily="18" charset="0"/>
            </a:rPr>
            <a:t>differansen mellom periodens kostnader og opptjente transaksjonsbaserte inntekter og eventuelle inntekter fra tilskudd og overføringer til virksomheten. En konsekvens av dette er at resultat av periodens aktiviteter blir null.</a:t>
          </a:r>
        </a:p>
        <a:p>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nb-NO" sz="1200">
              <a:solidFill>
                <a:schemeClr val="dk1"/>
              </a:solidFill>
              <a:effectLst/>
              <a:latin typeface="Times New Roman" panose="02020603050405020304" pitchFamily="18" charset="0"/>
              <a:ea typeface="+mn-ea"/>
              <a:cs typeface="Times New Roman" panose="02020603050405020304" pitchFamily="18" charset="0"/>
            </a:rPr>
            <a:t>For informasjon om mottatte bevilginger se oppstilling av bevilgningsrapportering.</a:t>
          </a:r>
          <a:r>
            <a:rPr lang="nb-NO" sz="1200" baseline="0">
              <a:solidFill>
                <a:schemeClr val="dk1"/>
              </a:solidFill>
              <a:effectLst/>
              <a:latin typeface="Times New Roman" panose="02020603050405020304" pitchFamily="18" charset="0"/>
              <a:ea typeface="+mn-ea"/>
              <a:cs typeface="Times New Roman" panose="02020603050405020304" pitchFamily="18" charset="0"/>
            </a:rPr>
            <a:t> </a:t>
          </a:r>
          <a:endParaRPr lang="nb-NO" sz="1200">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17690</xdr:colOff>
      <xdr:row>25</xdr:row>
      <xdr:rowOff>57146</xdr:rowOff>
    </xdr:from>
    <xdr:to>
      <xdr:col>3</xdr:col>
      <xdr:colOff>1077686</xdr:colOff>
      <xdr:row>31</xdr:row>
      <xdr:rowOff>9525</xdr:rowOff>
    </xdr:to>
    <xdr:sp macro="" textlink="">
      <xdr:nvSpPr>
        <xdr:cNvPr id="32" name="TekstSylinder 2">
          <a:extLst>
            <a:ext uri="{FF2B5EF4-FFF2-40B4-BE49-F238E27FC236}">
              <a16:creationId xmlns:a16="http://schemas.microsoft.com/office/drawing/2014/main" id="{CD2C3F1D-F928-4446-8006-5DF6A4F7D9F5}"/>
            </a:ext>
          </a:extLst>
        </xdr:cNvPr>
        <xdr:cNvSpPr txBox="1"/>
      </xdr:nvSpPr>
      <xdr:spPr>
        <a:xfrm>
          <a:off x="17690" y="4886321"/>
          <a:ext cx="6479721" cy="1095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nb-NO" sz="1200" b="0" baseline="0">
              <a:solidFill>
                <a:schemeClr val="dk1"/>
              </a:solidFill>
              <a:effectLst/>
              <a:latin typeface="Times New Roman" panose="02020603050405020304" pitchFamily="18" charset="0"/>
              <a:ea typeface="+mn-ea"/>
              <a:cs typeface="Times New Roman" panose="02020603050405020304" pitchFamily="18" charset="0"/>
            </a:rPr>
            <a:t>*</a:t>
          </a:r>
          <a:r>
            <a:rPr lang="nb-NO" sz="1200" b="0">
              <a:solidFill>
                <a:schemeClr val="dk1"/>
              </a:solidFill>
              <a:effectLst/>
              <a:latin typeface="Times New Roman" panose="02020603050405020304" pitchFamily="18" charset="0"/>
              <a:ea typeface="+mn-ea"/>
              <a:cs typeface="Times New Roman" panose="02020603050405020304" pitchFamily="18" charset="0"/>
            </a:rPr>
            <a:t>Premiesatsen </a:t>
          </a:r>
          <a:r>
            <a:rPr lang="nb-NO" sz="1200">
              <a:solidFill>
                <a:schemeClr val="dk1"/>
              </a:solidFill>
              <a:effectLst/>
              <a:latin typeface="Times New Roman" panose="02020603050405020304" pitchFamily="18" charset="0"/>
              <a:ea typeface="+mn-ea"/>
              <a:cs typeface="Times New Roman" panose="02020603050405020304" pitchFamily="18" charset="0"/>
            </a:rPr>
            <a:t>for arbeidsgiverandelen utgjorde i 2025 xx,x prosent (arbeidsgiverandel av pensjonspremie på artskonto 542/pensjonsgrunnlaget i 2025 rapportert til SPK). For regnskapsåret 2024 utgjorde premiesatsen yy,y prosent.</a:t>
          </a:r>
        </a:p>
        <a:p>
          <a:pPr eaLnBrk="1" fontAlgn="auto" latinLnBrk="0" hangingPunct="1"/>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nb-NO" sz="1200">
              <a:solidFill>
                <a:schemeClr val="dk1"/>
              </a:solidFill>
              <a:effectLst/>
              <a:latin typeface="Times New Roman" panose="02020603050405020304" pitchFamily="18" charset="0"/>
              <a:ea typeface="+mn-ea"/>
              <a:cs typeface="Times New Roman" panose="02020603050405020304" pitchFamily="18" charset="0"/>
            </a:rPr>
            <a:t>**Inneholder lønn og sosiale kostnader (feriepenger, arbeidsgiveravgift og pensjonskostnader).</a:t>
          </a:r>
          <a:endParaRPr lang="nb-NO" sz="1200">
            <a:effectLst/>
            <a:latin typeface="Times New Roman" panose="02020603050405020304" pitchFamily="18" charset="0"/>
            <a:cs typeface="Times New Roman" panose="02020603050405020304" pitchFamily="18" charset="0"/>
          </a:endParaRPr>
        </a:p>
        <a:p>
          <a:endParaRPr lang="nb-NO" sz="1200">
            <a:solidFill>
              <a:schemeClr val="dk1"/>
            </a:solidFill>
            <a:effectLst/>
            <a:latin typeface="Times New Roman" panose="02020603050405020304" pitchFamily="18" charset="0"/>
            <a:ea typeface="+mn-ea"/>
            <a:cs typeface="Times New Roman" panose="02020603050405020304" pitchFamily="18" charset="0"/>
          </a:endParaRPr>
        </a:p>
        <a:p>
          <a:endParaRPr lang="nb-NO" sz="12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0</xdr:col>
      <xdr:colOff>95250</xdr:colOff>
      <xdr:row>31</xdr:row>
      <xdr:rowOff>152397</xdr:rowOff>
    </xdr:from>
    <xdr:to>
      <xdr:col>4</xdr:col>
      <xdr:colOff>50346</xdr:colOff>
      <xdr:row>57</xdr:row>
      <xdr:rowOff>66675</xdr:rowOff>
    </xdr:to>
    <xdr:sp macro="" textlink="">
      <xdr:nvSpPr>
        <xdr:cNvPr id="11" name="TekstSylinder 2">
          <a:extLst>
            <a:ext uri="{FF2B5EF4-FFF2-40B4-BE49-F238E27FC236}">
              <a16:creationId xmlns:a16="http://schemas.microsoft.com/office/drawing/2014/main" id="{6FB81838-07B7-4FF3-AE28-78C9B9C0BEC0}"/>
            </a:ext>
          </a:extLst>
        </xdr:cNvPr>
        <xdr:cNvSpPr txBox="1"/>
      </xdr:nvSpPr>
      <xdr:spPr>
        <a:xfrm>
          <a:off x="95250" y="6124572"/>
          <a:ext cx="6479721" cy="486727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nb-NO" sz="1100" b="1" baseline="0">
              <a:solidFill>
                <a:schemeClr val="dk1"/>
              </a:solidFill>
              <a:effectLst/>
              <a:latin typeface="+mn-lt"/>
              <a:ea typeface="+mn-ea"/>
              <a:cs typeface="+mn-cs"/>
            </a:rPr>
            <a:t>Veiledning og eksempler til utfylling av noten - denne tekstboksen slettes når noten er ferdig utarbeidet</a:t>
          </a:r>
          <a:endParaRPr lang="nb-NO" sz="1100" b="1">
            <a:solidFill>
              <a:schemeClr val="dk1"/>
            </a:solidFill>
            <a:effectLst/>
            <a:latin typeface="+mn-lt"/>
            <a:ea typeface="+mn-ea"/>
            <a:cs typeface="+mn-cs"/>
          </a:endParaRPr>
        </a:p>
        <a:p>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nb-NO" sz="1100" b="1">
              <a:solidFill>
                <a:schemeClr val="dk1"/>
              </a:solidFill>
              <a:effectLst/>
              <a:latin typeface="+mn-lt"/>
              <a:ea typeface="+mn-ea"/>
              <a:cs typeface="+mn-cs"/>
            </a:rPr>
            <a:t>Lønn og andre ytelser til virksomhetsleder</a:t>
          </a:r>
        </a:p>
        <a:p>
          <a:r>
            <a:rPr lang="nb-NO" sz="1100">
              <a:solidFill>
                <a:schemeClr val="dk1"/>
              </a:solidFill>
              <a:effectLst/>
              <a:latin typeface="+mn-lt"/>
              <a:ea typeface="+mn-ea"/>
              <a:cs typeface="+mn-cs"/>
            </a:rPr>
            <a:t>Det skal opplyses om samlet utbetalt lønn og andre ytelser, herunder ev. etterlønn og sluttvederlag mv. til alle som har hatt posisjon som virksomhetsleder(e) i rapporteringsperioden. </a:t>
          </a:r>
        </a:p>
        <a:p>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Lønn og andre ytelser til styreleder og de enkelte medlemmer av styret</a:t>
          </a:r>
        </a:p>
        <a:p>
          <a:r>
            <a:rPr lang="nb-NO" sz="1100">
              <a:solidFill>
                <a:schemeClr val="dk1"/>
              </a:solidFill>
              <a:effectLst/>
              <a:latin typeface="+mn-lt"/>
              <a:ea typeface="+mn-ea"/>
              <a:cs typeface="+mn-cs"/>
            </a:rPr>
            <a:t>For virksomheter som har styre, opplyses det om samlede utbetalte styrehonorarer, herunder ev. andre ytelser. Opplysningene skal gis for alle som har hatt posisjon som leder av styret og som styremedlem i rapporteringsperioden.</a:t>
          </a:r>
        </a:p>
        <a:p>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Eksempler på opplysning om vesentlige fremtidige forpliktelser overfor virksomhetsleder og ev. leder av styret </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Virksomheten har avtalt særskilt pensjonsforpliktelse utover det som følger av ordinær pensjon fra SPK for xx(tittel og navn</a:t>
          </a:r>
          <a:r>
            <a:rPr lang="nb-NO" sz="1100" u="sng">
              <a:solidFill>
                <a:schemeClr val="dk1"/>
              </a:solidFill>
              <a:effectLst/>
              <a:latin typeface="+mn-lt"/>
              <a:ea typeface="+mn-ea"/>
              <a:cs typeface="+mn-cs"/>
            </a:rPr>
            <a:t>)</a:t>
          </a:r>
          <a:r>
            <a:rPr lang="nb-NO" sz="1100">
              <a:solidFill>
                <a:schemeClr val="dk1"/>
              </a:solidFill>
              <a:effectLst/>
              <a:latin typeface="+mn-lt"/>
              <a:ea typeface="+mn-ea"/>
              <a:cs typeface="+mn-cs"/>
            </a:rPr>
            <a:t> der pensjonspremie utgjør kr. xx. </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Virksomheten har inngått en avtale om etterlønn til fordel for (tittel og navn) som utgjør kr. xx. per år og kr xx totalt.   </a:t>
          </a:r>
        </a:p>
        <a:p>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Eksempel på opplysning om særskilt avtale til fordel for virksomhetsleder</a:t>
          </a:r>
          <a:r>
            <a:rPr lang="nb-NO" sz="1100">
              <a:solidFill>
                <a:schemeClr val="dk1"/>
              </a:solidFill>
              <a:effectLst/>
              <a:latin typeface="+mn-lt"/>
              <a:ea typeface="+mn-ea"/>
              <a:cs typeface="+mn-cs"/>
            </a:rPr>
            <a:t> </a:t>
          </a:r>
          <a:r>
            <a:rPr lang="nb-NO" sz="1100" b="1">
              <a:solidFill>
                <a:schemeClr val="dk1"/>
              </a:solidFill>
              <a:effectLst/>
              <a:latin typeface="+mn-lt"/>
              <a:ea typeface="+mn-ea"/>
              <a:cs typeface="+mn-cs"/>
            </a:rPr>
            <a:t>og ev. leder av styret</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Virksomheten har en avtale om retrettstilling til fordel for (tittel og navn) som innebærer en forpliktelse til å tilby annet passende arbeid ved (sted mv.)</a:t>
          </a:r>
          <a:r>
            <a:rPr lang="nb-NO" sz="1100" u="none">
              <a:solidFill>
                <a:schemeClr val="dk1"/>
              </a:solidFill>
              <a:effectLst/>
              <a:latin typeface="+mn-lt"/>
              <a:ea typeface="+mn-ea"/>
              <a:cs typeface="+mn-cs"/>
            </a:rPr>
            <a:t>. </a:t>
          </a:r>
        </a:p>
        <a:p>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Eksempel på negativ bekreftelse </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Det er ikke inngått avtaler med virksomhetsleder eller leder av styret om vederlag ved opphør eller endring av arbeidsforholdet/vervet som kan gi vesentlige fremtidige forpliktelser. Det er heller ikke inngått andre særskilte avtaler til fordel for virksomhetsleder og lederen av styret. </a:t>
          </a:r>
        </a:p>
        <a:p>
          <a:endParaRPr lang="nb-NO" sz="1100">
            <a:solidFill>
              <a:schemeClr val="dk1"/>
            </a:solidFill>
            <a:effectLst/>
            <a:latin typeface="+mn-lt"/>
            <a:ea typeface="+mn-ea"/>
            <a:cs typeface="+mn-cs"/>
          </a:endParaRPr>
        </a:p>
        <a:p>
          <a:endParaRPr lang="nb-NO" sz="12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64770</xdr:colOff>
      <xdr:row>26</xdr:row>
      <xdr:rowOff>64770</xdr:rowOff>
    </xdr:from>
    <xdr:to>
      <xdr:col>6</xdr:col>
      <xdr:colOff>763905</xdr:colOff>
      <xdr:row>28</xdr:row>
      <xdr:rowOff>182880</xdr:rowOff>
    </xdr:to>
    <xdr:sp macro="" textlink="">
      <xdr:nvSpPr>
        <xdr:cNvPr id="3" name="TekstSylinder 2">
          <a:extLst>
            <a:ext uri="{FF2B5EF4-FFF2-40B4-BE49-F238E27FC236}">
              <a16:creationId xmlns:a16="http://schemas.microsoft.com/office/drawing/2014/main" id="{4034EB6A-7EE4-49E7-B471-8AA65FBF7C0B}"/>
            </a:ext>
          </a:extLst>
        </xdr:cNvPr>
        <xdr:cNvSpPr txBox="1"/>
      </xdr:nvSpPr>
      <xdr:spPr>
        <a:xfrm>
          <a:off x="64770" y="5901690"/>
          <a:ext cx="8883015" cy="4991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ysClr val="windowText" lastClr="000000"/>
              </a:solidFill>
              <a:effectLst/>
              <a:latin typeface="+mn-lt"/>
              <a:ea typeface="+mn-ea"/>
              <a:cs typeface="+mn-cs"/>
            </a:rPr>
            <a:t>Virksomheten har husleieavtale</a:t>
          </a:r>
          <a:r>
            <a:rPr lang="nb-NO" sz="1100" baseline="0">
              <a:solidFill>
                <a:sysClr val="windowText" lastClr="000000"/>
              </a:solidFill>
              <a:effectLst/>
              <a:latin typeface="+mn-lt"/>
              <a:ea typeface="+mn-ea"/>
              <a:cs typeface="+mn-cs"/>
            </a:rPr>
            <a:t> med varighet på X år på rapporteringstidspunktet. Årlig husleiekostnad er kroner X.</a:t>
          </a:r>
          <a:endParaRPr lang="nb-NO">
            <a:solidFill>
              <a:sysClr val="windowText" lastClr="000000"/>
            </a:solidFill>
            <a:effectLst/>
          </a:endParaRPr>
        </a:p>
        <a:p>
          <a:endParaRPr lang="nb-NO" sz="1100">
            <a:solidFill>
              <a:schemeClr val="bg1">
                <a:lumMod val="50000"/>
              </a:schemeClr>
            </a:solidFill>
          </a:endParaRPr>
        </a:p>
      </xdr:txBody>
    </xdr:sp>
    <xdr:clientData/>
  </xdr:twoCellAnchor>
  <xdr:twoCellAnchor>
    <xdr:from>
      <xdr:col>0</xdr:col>
      <xdr:colOff>91440</xdr:colOff>
      <xdr:row>40</xdr:row>
      <xdr:rowOff>175260</xdr:rowOff>
    </xdr:from>
    <xdr:to>
      <xdr:col>6</xdr:col>
      <xdr:colOff>788670</xdr:colOff>
      <xdr:row>45</xdr:row>
      <xdr:rowOff>80010</xdr:rowOff>
    </xdr:to>
    <xdr:sp macro="" textlink="">
      <xdr:nvSpPr>
        <xdr:cNvPr id="2" name="TekstSylinder 1">
          <a:extLst>
            <a:ext uri="{FF2B5EF4-FFF2-40B4-BE49-F238E27FC236}">
              <a16:creationId xmlns:a16="http://schemas.microsoft.com/office/drawing/2014/main" id="{A065EA01-B95C-481A-A05F-E1DF95BE5280}"/>
            </a:ext>
          </a:extLst>
        </xdr:cNvPr>
        <xdr:cNvSpPr txBox="1"/>
      </xdr:nvSpPr>
      <xdr:spPr>
        <a:xfrm>
          <a:off x="91440" y="9593580"/>
          <a:ext cx="8881110"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bg1">
                  <a:lumMod val="50000"/>
                </a:schemeClr>
              </a:solidFill>
              <a:effectLst/>
              <a:latin typeface="+mn-lt"/>
              <a:ea typeface="+mn-ea"/>
              <a:cs typeface="+mn-cs"/>
            </a:rPr>
            <a:t>Virksomheten har husleieavtale</a:t>
          </a:r>
          <a:r>
            <a:rPr lang="nb-NO" sz="1100" baseline="0">
              <a:solidFill>
                <a:schemeClr val="bg1">
                  <a:lumMod val="50000"/>
                </a:schemeClr>
              </a:solidFill>
              <a:effectLst/>
              <a:latin typeface="+mn-lt"/>
              <a:ea typeface="+mn-ea"/>
              <a:cs typeface="+mn-cs"/>
            </a:rPr>
            <a:t> med varighet på 5 år på rapporteingstidspunktet. Årlig husleiekostnad er kroner 1 200 000.</a:t>
          </a:r>
          <a:endParaRPr lang="nb-NO">
            <a:solidFill>
              <a:schemeClr val="bg1">
                <a:lumMod val="50000"/>
              </a:schemeClr>
            </a:solidFill>
            <a:effectLst/>
          </a:endParaRPr>
        </a:p>
        <a:p>
          <a:r>
            <a:rPr lang="nb-NO" sz="1100" baseline="0">
              <a:solidFill>
                <a:schemeClr val="bg1">
                  <a:lumMod val="50000"/>
                </a:schemeClr>
              </a:solidFill>
              <a:effectLst/>
              <a:latin typeface="+mn-lt"/>
              <a:ea typeface="+mn-ea"/>
              <a:cs typeface="+mn-cs"/>
            </a:rPr>
            <a:t>Virksomheten leier kopimaskiner med varighet på 1 år på rapporteringstidspunktet. Årlig leiekostnad er kroner 300 000. </a:t>
          </a:r>
          <a:endParaRPr lang="nb-NO">
            <a:solidFill>
              <a:schemeClr val="bg1">
                <a:lumMod val="50000"/>
              </a:schemeClr>
            </a:solidFill>
            <a:effectLst/>
          </a:endParaRPr>
        </a:p>
        <a:p>
          <a:endParaRPr lang="nb-NO" sz="1100">
            <a:solidFill>
              <a:schemeClr val="bg1">
                <a:lumMod val="50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8</xdr:row>
      <xdr:rowOff>1</xdr:rowOff>
    </xdr:from>
    <xdr:to>
      <xdr:col>4</xdr:col>
      <xdr:colOff>9525</xdr:colOff>
      <xdr:row>14</xdr:row>
      <xdr:rowOff>0</xdr:rowOff>
    </xdr:to>
    <xdr:sp macro="" textlink="">
      <xdr:nvSpPr>
        <xdr:cNvPr id="2" name="TekstSylinder 1">
          <a:extLst>
            <a:ext uri="{FF2B5EF4-FFF2-40B4-BE49-F238E27FC236}">
              <a16:creationId xmlns:a16="http://schemas.microsoft.com/office/drawing/2014/main" id="{AC4A2310-C99B-4AE6-AFE1-5E706586477F}"/>
            </a:ext>
          </a:extLst>
        </xdr:cNvPr>
        <xdr:cNvSpPr txBox="1"/>
      </xdr:nvSpPr>
      <xdr:spPr>
        <a:xfrm>
          <a:off x="0" y="1295401"/>
          <a:ext cx="3057525" cy="971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a:latin typeface="Times New Roman" panose="02020603050405020304" pitchFamily="18" charset="0"/>
              <a:cs typeface="Times New Roman" panose="02020603050405020304" pitchFamily="18" charset="0"/>
            </a:rPr>
            <a:t>Bakgrunnen</a:t>
          </a:r>
          <a:r>
            <a:rPr lang="nb-NO" sz="1200" baseline="0">
              <a:latin typeface="Times New Roman" panose="02020603050405020304" pitchFamily="18" charset="0"/>
              <a:cs typeface="Times New Roman" panose="02020603050405020304" pitchFamily="18" charset="0"/>
            </a:rPr>
            <a:t> for at periodens resultat ikke er lik endring i avregnet med statskassen i balansen for bruttobudsjetterte virksomheter er at konsernkontoene i Norges Bank  inngår som en del av avregnet med statskassen i balansen. I tillegg hensyntas enkelte transaksjoner som ikke er knyttet til virksomhetens drift og transaksjoner som ikke medfører ut- eller innbetaling.  Nedenfor vises de ulike postene som er grunnen til at endring i </a:t>
          </a:r>
          <a:r>
            <a:rPr lang="nb-NO" sz="1200" baseline="0">
              <a:solidFill>
                <a:schemeClr val="dk1"/>
              </a:solidFill>
              <a:effectLst/>
              <a:latin typeface="Times New Roman" panose="02020603050405020304" pitchFamily="18" charset="0"/>
              <a:ea typeface="+mn-ea"/>
              <a:cs typeface="Times New Roman" panose="02020603050405020304" pitchFamily="18" charset="0"/>
            </a:rPr>
            <a:t>avregnet med statskassen i balansen ikke er lik periodens resultat. </a:t>
          </a:r>
          <a:endParaRPr lang="nb-NO" sz="1200">
            <a:latin typeface="Times New Roman" panose="02020603050405020304" pitchFamily="18"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40</xdr:row>
      <xdr:rowOff>200025</xdr:rowOff>
    </xdr:from>
    <xdr:to>
      <xdr:col>4</xdr:col>
      <xdr:colOff>1028700</xdr:colOff>
      <xdr:row>43</xdr:row>
      <xdr:rowOff>57150</xdr:rowOff>
    </xdr:to>
    <xdr:sp macro="" textlink="">
      <xdr:nvSpPr>
        <xdr:cNvPr id="2" name="TekstSylinder 1">
          <a:extLst>
            <a:ext uri="{FF2B5EF4-FFF2-40B4-BE49-F238E27FC236}">
              <a16:creationId xmlns:a16="http://schemas.microsoft.com/office/drawing/2014/main" id="{72C61948-8E67-41A0-8429-DC95B952D8CF}"/>
            </a:ext>
          </a:extLst>
        </xdr:cNvPr>
        <xdr:cNvSpPr txBox="1"/>
      </xdr:nvSpPr>
      <xdr:spPr>
        <a:xfrm>
          <a:off x="0" y="6315075"/>
          <a:ext cx="381000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b-NO" sz="1200">
              <a:solidFill>
                <a:sysClr val="windowText" lastClr="000000"/>
              </a:solidFill>
              <a:latin typeface="Times New Roman" pitchFamily="18" charset="0"/>
              <a:cs typeface="Times New Roman" pitchFamily="18" charset="0"/>
            </a:rPr>
            <a:t>Mellomværende med statskassen består av kortsiktige</a:t>
          </a:r>
          <a:r>
            <a:rPr lang="nb-NO" sz="1200" baseline="0">
              <a:solidFill>
                <a:sysClr val="windowText" lastClr="000000"/>
              </a:solidFill>
              <a:latin typeface="Times New Roman" pitchFamily="18" charset="0"/>
              <a:cs typeface="Times New Roman" pitchFamily="18" charset="0"/>
            </a:rPr>
            <a:t> fordringer og gjeld </a:t>
          </a:r>
          <a:r>
            <a:rPr lang="nb-NO" sz="1200">
              <a:solidFill>
                <a:sysClr val="windowText" lastClr="000000"/>
              </a:solidFill>
              <a:latin typeface="Times New Roman" pitchFamily="18" charset="0"/>
              <a:cs typeface="Times New Roman" pitchFamily="18" charset="0"/>
            </a:rPr>
            <a:t>som etter økonomiregelverket er rapportert til statsregnskapet (S-rapport). Avregnet med statskassen viser</a:t>
          </a:r>
          <a:r>
            <a:rPr lang="nb-NO" sz="1200" baseline="0">
              <a:solidFill>
                <a:sysClr val="windowText" lastClr="000000"/>
              </a:solidFill>
              <a:latin typeface="Times New Roman" pitchFamily="18" charset="0"/>
              <a:cs typeface="Times New Roman" pitchFamily="18" charset="0"/>
            </a:rPr>
            <a:t> finansieringen av virksomhetens netto eiendeler og gjeld.  </a:t>
          </a:r>
          <a:endParaRPr lang="nb-NO" sz="1200">
            <a:solidFill>
              <a:sysClr val="windowText" lastClr="000000"/>
            </a:solidFill>
            <a:latin typeface="Times New Roman" pitchFamily="18" charset="0"/>
            <a:cs typeface="Times New Roman"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drawing" Target="../drawings/drawing10.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WhiteSpace="0" view="pageLayout" zoomScaleNormal="120" workbookViewId="0">
      <selection activeCell="M2" sqref="M2"/>
    </sheetView>
  </sheetViews>
  <sheetFormatPr baseColWidth="10" defaultColWidth="11.42578125" defaultRowHeight="12.75"/>
  <sheetData/>
  <pageMargins left="0.23622047244094491" right="0.23622047244094491" top="0.70866141732283472" bottom="0.47244094488188981" header="0.23622047244094491" footer="0.31496062992125984"/>
  <pageSetup paperSize="9" scale="80" orientation="portrait" r:id="rId1"/>
  <headerFooter scaleWithDoc="0">
    <oddHeader>&amp;LVirksomhetsregnskap for bruttobudsjetterte virksomheter i henhold til de statlige regnskapsstandardene (SRS)</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DFA26-3A67-4197-9EB1-E7270E2FCC3B}">
  <dimension ref="A1:E69"/>
  <sheetViews>
    <sheetView view="pageLayout" zoomScaleNormal="100" workbookViewId="0">
      <selection activeCell="B58" sqref="B58"/>
    </sheetView>
  </sheetViews>
  <sheetFormatPr baseColWidth="10" defaultColWidth="11.42578125" defaultRowHeight="15" customHeight="1"/>
  <cols>
    <col min="1" max="1" width="48" style="198" bestFit="1" customWidth="1"/>
    <col min="2" max="2" width="22.28515625" style="198" customWidth="1"/>
    <col min="3" max="3" width="5.7109375" style="198" customWidth="1"/>
    <col min="4" max="5" width="22.28515625" style="198" customWidth="1"/>
    <col min="6" max="7" width="23.85546875" style="198" customWidth="1"/>
    <col min="8" max="8" width="23.140625" style="198" customWidth="1"/>
    <col min="9" max="9" width="11.28515625" style="198" bestFit="1" customWidth="1"/>
    <col min="10" max="10" width="11.85546875" style="198" customWidth="1"/>
    <col min="11" max="16384" width="11.42578125" style="198"/>
  </cols>
  <sheetData>
    <row r="1" spans="1:4" ht="20.25">
      <c r="A1" s="399" t="s">
        <v>229</v>
      </c>
      <c r="B1" s="39"/>
      <c r="C1" s="39"/>
      <c r="D1" s="39"/>
    </row>
    <row r="2" spans="1:4" ht="15.75">
      <c r="A2" s="3"/>
      <c r="B2" s="3"/>
      <c r="C2" s="3"/>
      <c r="D2" s="3"/>
    </row>
    <row r="3" spans="1:4" s="9" customFormat="1" ht="15" customHeight="1">
      <c r="A3" s="1"/>
      <c r="B3" s="398">
        <f>Resultatregnskap!C3</f>
        <v>46022</v>
      </c>
      <c r="C3" s="398"/>
      <c r="D3" s="398">
        <f>Resultatregnskap!D3</f>
        <v>45657</v>
      </c>
    </row>
    <row r="4" spans="1:4" s="9" customFormat="1" ht="15" customHeight="1">
      <c r="A4" s="1" t="s">
        <v>230</v>
      </c>
      <c r="B4" s="11"/>
      <c r="C4" s="11"/>
      <c r="D4" s="11"/>
    </row>
    <row r="5" spans="1:4" s="13" customFormat="1" ht="15" customHeight="1">
      <c r="A5" s="3" t="s">
        <v>136</v>
      </c>
      <c r="B5" s="12">
        <v>0</v>
      </c>
      <c r="C5" s="12"/>
      <c r="D5" s="12">
        <v>0</v>
      </c>
    </row>
    <row r="6" spans="1:4" s="13" customFormat="1" ht="15" customHeight="1">
      <c r="A6" s="3"/>
      <c r="B6" s="11"/>
      <c r="C6" s="11"/>
      <c r="D6" s="12"/>
    </row>
    <row r="7" spans="1:4" s="9" customFormat="1" ht="15" customHeight="1">
      <c r="A7" s="81" t="s">
        <v>231</v>
      </c>
      <c r="B7" s="231">
        <f>SUM(B5:B6)</f>
        <v>0</v>
      </c>
      <c r="C7" s="231"/>
      <c r="D7" s="231">
        <f>SUM(D5:D6)</f>
        <v>0</v>
      </c>
    </row>
    <row r="8" spans="1:4" s="9" customFormat="1" ht="15" customHeight="1">
      <c r="A8" s="1"/>
      <c r="B8" s="11"/>
      <c r="C8" s="11"/>
      <c r="D8" s="11"/>
    </row>
    <row r="9" spans="1:4" s="9" customFormat="1" ht="15" customHeight="1">
      <c r="A9" s="1"/>
      <c r="B9" s="11"/>
      <c r="C9" s="11"/>
      <c r="D9" s="11"/>
    </row>
    <row r="10" spans="1:4" s="9" customFormat="1" ht="15" customHeight="1">
      <c r="A10" s="1"/>
      <c r="B10" s="11"/>
      <c r="C10" s="11"/>
      <c r="D10" s="11"/>
    </row>
    <row r="11" spans="1:4" s="9" customFormat="1" ht="15" customHeight="1">
      <c r="A11" s="1"/>
      <c r="B11" s="11"/>
      <c r="C11" s="11"/>
      <c r="D11" s="11"/>
    </row>
    <row r="12" spans="1:4" s="9" customFormat="1" ht="15" customHeight="1">
      <c r="A12" s="1"/>
      <c r="B12" s="11"/>
      <c r="C12" s="11"/>
      <c r="D12" s="11"/>
    </row>
    <row r="13" spans="1:4" s="9" customFormat="1" ht="15" customHeight="1">
      <c r="A13" s="1"/>
      <c r="B13" s="11"/>
      <c r="C13" s="11"/>
      <c r="D13" s="11"/>
    </row>
    <row r="14" spans="1:4" s="9" customFormat="1" ht="15" customHeight="1">
      <c r="A14" s="1"/>
      <c r="B14" s="11"/>
      <c r="C14" s="11"/>
      <c r="D14" s="11"/>
    </row>
    <row r="15" spans="1:4" s="9" customFormat="1" ht="15" customHeight="1">
      <c r="A15" s="1"/>
      <c r="B15" s="11"/>
      <c r="C15" s="11"/>
      <c r="D15" s="11"/>
    </row>
    <row r="16" spans="1:4" s="13" customFormat="1" ht="15" customHeight="1">
      <c r="A16" s="1" t="s">
        <v>137</v>
      </c>
      <c r="B16" s="11"/>
      <c r="C16" s="11"/>
      <c r="D16" s="12"/>
    </row>
    <row r="17" spans="1:4" s="13" customFormat="1" ht="15" customHeight="1">
      <c r="A17" s="3" t="s">
        <v>232</v>
      </c>
      <c r="B17" s="12">
        <v>0</v>
      </c>
      <c r="C17" s="12"/>
      <c r="D17" s="12">
        <v>0</v>
      </c>
    </row>
    <row r="18" spans="1:4" s="13" customFormat="1" ht="15" customHeight="1">
      <c r="A18" s="3" t="s">
        <v>233</v>
      </c>
      <c r="B18" s="12">
        <v>0</v>
      </c>
      <c r="C18" s="12"/>
      <c r="D18" s="12">
        <v>0</v>
      </c>
    </row>
    <row r="19" spans="1:4" s="13" customFormat="1" ht="15" customHeight="1">
      <c r="A19" s="3" t="s">
        <v>234</v>
      </c>
      <c r="B19" s="12">
        <v>0</v>
      </c>
      <c r="C19" s="12"/>
      <c r="D19" s="12">
        <v>0</v>
      </c>
    </row>
    <row r="20" spans="1:4" s="13" customFormat="1" ht="15" customHeight="1">
      <c r="A20" s="10"/>
      <c r="B20" s="12"/>
      <c r="C20" s="12"/>
      <c r="D20" s="12"/>
    </row>
    <row r="21" spans="1:4" s="9" customFormat="1" ht="15" customHeight="1">
      <c r="A21" s="81" t="s">
        <v>235</v>
      </c>
      <c r="B21" s="231">
        <f>SUM(B17:B19)</f>
        <v>0</v>
      </c>
      <c r="C21" s="231"/>
      <c r="D21" s="231">
        <f>SUM(D17:D19)</f>
        <v>0</v>
      </c>
    </row>
    <row r="22" spans="1:4" s="13" customFormat="1" ht="15" customHeight="1">
      <c r="A22" s="10"/>
      <c r="B22" s="12"/>
      <c r="C22" s="12"/>
      <c r="D22" s="12"/>
    </row>
    <row r="23" spans="1:4" s="9" customFormat="1" ht="15" customHeight="1">
      <c r="A23" s="1" t="s">
        <v>138</v>
      </c>
      <c r="B23" s="11"/>
      <c r="C23" s="11"/>
      <c r="D23" s="11"/>
    </row>
    <row r="24" spans="1:4" s="13" customFormat="1" ht="15" customHeight="1">
      <c r="A24" s="3" t="s">
        <v>236</v>
      </c>
      <c r="B24" s="12">
        <v>0</v>
      </c>
      <c r="C24" s="12"/>
      <c r="D24" s="12">
        <v>0</v>
      </c>
    </row>
    <row r="25" spans="1:4" s="13" customFormat="1" ht="15" customHeight="1">
      <c r="A25" s="3" t="s">
        <v>237</v>
      </c>
      <c r="B25" s="12">
        <v>0</v>
      </c>
      <c r="C25" s="12"/>
      <c r="D25" s="12">
        <v>0</v>
      </c>
    </row>
    <row r="26" spans="1:4" s="13" customFormat="1" ht="15" customHeight="1">
      <c r="A26" s="3" t="s">
        <v>238</v>
      </c>
      <c r="B26" s="12">
        <v>0</v>
      </c>
      <c r="C26" s="12"/>
      <c r="D26" s="12">
        <v>0</v>
      </c>
    </row>
    <row r="27" spans="1:4" s="13" customFormat="1" ht="15" customHeight="1">
      <c r="A27" s="3"/>
      <c r="B27" s="12"/>
      <c r="C27" s="12"/>
      <c r="D27" s="12"/>
    </row>
    <row r="28" spans="1:4" s="9" customFormat="1" ht="15" customHeight="1">
      <c r="A28" s="81" t="s">
        <v>239</v>
      </c>
      <c r="B28" s="231">
        <f>SUM(B24:B27)</f>
        <v>0</v>
      </c>
      <c r="C28" s="231"/>
      <c r="D28" s="231">
        <f>SUM(D24:D27)</f>
        <v>0</v>
      </c>
    </row>
    <row r="29" spans="1:4" s="70" customFormat="1" ht="15" customHeight="1">
      <c r="A29" s="14"/>
      <c r="B29" s="71"/>
      <c r="C29" s="71"/>
      <c r="D29" s="71"/>
    </row>
    <row r="30" spans="1:4" s="13" customFormat="1" ht="15" customHeight="1">
      <c r="A30" s="1" t="s">
        <v>139</v>
      </c>
      <c r="B30" s="11"/>
      <c r="C30" s="11"/>
      <c r="D30" s="12"/>
    </row>
    <row r="31" spans="1:4" s="13" customFormat="1" ht="15" customHeight="1">
      <c r="A31" s="3" t="s">
        <v>240</v>
      </c>
      <c r="B31" s="12">
        <v>0</v>
      </c>
      <c r="C31" s="12"/>
      <c r="D31" s="12">
        <v>0</v>
      </c>
    </row>
    <row r="32" spans="1:4" s="13" customFormat="1" ht="15" customHeight="1">
      <c r="A32" s="3" t="s">
        <v>241</v>
      </c>
      <c r="B32" s="12">
        <v>0</v>
      </c>
      <c r="C32" s="12"/>
      <c r="D32" s="12">
        <v>0</v>
      </c>
    </row>
    <row r="33" spans="1:5" s="13" customFormat="1" ht="15" customHeight="1">
      <c r="A33" s="3" t="s">
        <v>242</v>
      </c>
      <c r="B33" s="12">
        <v>0</v>
      </c>
      <c r="C33" s="12"/>
      <c r="D33" s="12">
        <v>0</v>
      </c>
    </row>
    <row r="34" spans="1:5" s="9" customFormat="1" ht="15" customHeight="1">
      <c r="A34" s="3"/>
      <c r="B34" s="11"/>
      <c r="C34" s="11"/>
      <c r="D34" s="12"/>
    </row>
    <row r="35" spans="1:5" s="13" customFormat="1" ht="15" customHeight="1">
      <c r="A35" s="81" t="s">
        <v>243</v>
      </c>
      <c r="B35" s="231">
        <f>SUM(B31:B34)</f>
        <v>0</v>
      </c>
      <c r="C35" s="231"/>
      <c r="D35" s="231">
        <f>SUM(D31:D34)</f>
        <v>0</v>
      </c>
    </row>
    <row r="36" spans="1:5" s="13" customFormat="1" ht="15" customHeight="1">
      <c r="A36" s="3"/>
      <c r="B36" s="3"/>
      <c r="C36" s="3"/>
      <c r="D36" s="3"/>
    </row>
    <row r="37" spans="1:5" s="13" customFormat="1" ht="15" customHeight="1">
      <c r="A37" s="1" t="s">
        <v>140</v>
      </c>
      <c r="B37" s="11"/>
      <c r="C37" s="11"/>
      <c r="D37" s="12"/>
    </row>
    <row r="38" spans="1:5" s="13" customFormat="1" ht="15" customHeight="1">
      <c r="A38" s="3" t="s">
        <v>244</v>
      </c>
      <c r="B38" s="12">
        <v>0</v>
      </c>
      <c r="C38" s="12"/>
      <c r="D38" s="12">
        <v>0</v>
      </c>
    </row>
    <row r="39" spans="1:5" s="13" customFormat="1" ht="15" customHeight="1">
      <c r="A39" s="3" t="s">
        <v>245</v>
      </c>
      <c r="B39" s="12">
        <v>0</v>
      </c>
      <c r="C39" s="12"/>
      <c r="D39" s="12">
        <v>0</v>
      </c>
    </row>
    <row r="40" spans="1:5" s="13" customFormat="1" ht="15" customHeight="1">
      <c r="A40" s="3" t="s">
        <v>246</v>
      </c>
      <c r="B40" s="12">
        <v>0</v>
      </c>
      <c r="C40" s="12"/>
      <c r="D40" s="12">
        <v>0</v>
      </c>
    </row>
    <row r="41" spans="1:5" s="13" customFormat="1" ht="15" customHeight="1">
      <c r="A41" s="3"/>
      <c r="B41" s="12"/>
      <c r="C41" s="12"/>
      <c r="D41" s="12"/>
    </row>
    <row r="42" spans="1:5" s="9" customFormat="1" ht="15" customHeight="1">
      <c r="A42" s="81" t="s">
        <v>247</v>
      </c>
      <c r="B42" s="231">
        <f>SUM(B38:B41)</f>
        <v>0</v>
      </c>
      <c r="C42" s="231"/>
      <c r="D42" s="231">
        <f>SUM(D38:D41)</f>
        <v>0</v>
      </c>
    </row>
    <row r="43" spans="1:5" s="13" customFormat="1" ht="15" customHeight="1">
      <c r="A43" s="3"/>
      <c r="B43" s="11"/>
      <c r="C43" s="11"/>
      <c r="D43" s="12"/>
    </row>
    <row r="44" spans="1:5" s="13" customFormat="1" ht="15" customHeight="1">
      <c r="A44" s="15" t="s">
        <v>141</v>
      </c>
      <c r="B44" s="16">
        <f>B7+B28+B21+B35+B42</f>
        <v>0</v>
      </c>
      <c r="C44" s="16"/>
      <c r="D44" s="16">
        <f>D7+D28+D21+D35+D42</f>
        <v>0</v>
      </c>
    </row>
    <row r="45" spans="1:5" ht="15" customHeight="1">
      <c r="A45" s="3"/>
      <c r="B45" s="3"/>
      <c r="C45" s="3"/>
      <c r="D45" s="3"/>
    </row>
    <row r="46" spans="1:5" ht="15" customHeight="1">
      <c r="A46" s="13"/>
      <c r="B46" s="13"/>
      <c r="C46" s="13"/>
      <c r="D46" s="13"/>
      <c r="E46" s="13"/>
    </row>
    <row r="47" spans="1:5" ht="15" customHeight="1">
      <c r="A47" s="13"/>
      <c r="B47" s="13"/>
      <c r="C47" s="13"/>
      <c r="D47" s="13"/>
      <c r="E47" s="13"/>
    </row>
    <row r="48" spans="1:5" ht="15" customHeight="1">
      <c r="A48" s="13"/>
      <c r="B48" s="13"/>
      <c r="C48" s="13"/>
      <c r="D48" s="13"/>
      <c r="E48" s="13"/>
    </row>
    <row r="49" spans="1:5" ht="15" customHeight="1">
      <c r="A49" s="13"/>
      <c r="B49" s="13"/>
      <c r="C49" s="13"/>
      <c r="D49" s="13"/>
      <c r="E49" s="13"/>
    </row>
    <row r="50" spans="1:5" ht="15" customHeight="1">
      <c r="A50" s="13"/>
      <c r="B50" s="13"/>
      <c r="C50" s="13"/>
      <c r="D50" s="13"/>
      <c r="E50" s="13"/>
    </row>
    <row r="51" spans="1:5" ht="15" customHeight="1">
      <c r="A51" s="13"/>
      <c r="B51" s="13"/>
      <c r="C51" s="13"/>
      <c r="D51" s="13"/>
      <c r="E51" s="13"/>
    </row>
    <row r="52" spans="1:5" ht="15" customHeight="1">
      <c r="A52" s="13"/>
      <c r="B52" s="13"/>
      <c r="C52" s="13"/>
      <c r="D52" s="13"/>
      <c r="E52" s="13"/>
    </row>
    <row r="53" spans="1:5" ht="15" customHeight="1">
      <c r="A53" s="13"/>
      <c r="B53" s="13"/>
      <c r="C53" s="13"/>
      <c r="D53" s="13"/>
      <c r="E53" s="13"/>
    </row>
    <row r="54" spans="1:5" ht="15" customHeight="1">
      <c r="A54" s="13"/>
      <c r="B54" s="13"/>
      <c r="C54" s="13"/>
      <c r="D54" s="13"/>
      <c r="E54" s="13"/>
    </row>
    <row r="55" spans="1:5" ht="15" customHeight="1">
      <c r="A55" s="13"/>
      <c r="B55" s="13"/>
      <c r="C55" s="13"/>
      <c r="D55" s="13"/>
      <c r="E55" s="13"/>
    </row>
    <row r="56" spans="1:5" ht="15" customHeight="1">
      <c r="A56" s="13"/>
      <c r="B56" s="13"/>
      <c r="C56" s="13"/>
      <c r="D56" s="13"/>
      <c r="E56" s="13"/>
    </row>
    <row r="57" spans="1:5" ht="15" customHeight="1">
      <c r="A57" s="13"/>
      <c r="B57" s="13"/>
      <c r="C57" s="13"/>
      <c r="D57" s="13"/>
      <c r="E57" s="13"/>
    </row>
    <row r="58" spans="1:5" ht="15" customHeight="1">
      <c r="A58" s="13"/>
      <c r="B58" s="13"/>
      <c r="C58" s="13"/>
      <c r="D58" s="13"/>
      <c r="E58" s="13"/>
    </row>
    <row r="59" spans="1:5" ht="15" customHeight="1">
      <c r="A59" s="13"/>
      <c r="B59" s="13"/>
      <c r="C59" s="13"/>
      <c r="D59" s="13"/>
      <c r="E59" s="13"/>
    </row>
    <row r="60" spans="1:5" ht="15" customHeight="1">
      <c r="A60" s="13"/>
      <c r="B60" s="13"/>
      <c r="C60" s="13"/>
      <c r="D60" s="13"/>
      <c r="E60" s="13"/>
    </row>
    <row r="61" spans="1:5" ht="15" customHeight="1">
      <c r="A61" s="13"/>
      <c r="B61" s="13"/>
      <c r="C61" s="13"/>
      <c r="D61" s="13"/>
      <c r="E61" s="13"/>
    </row>
    <row r="62" spans="1:5" ht="15" customHeight="1">
      <c r="A62" s="13"/>
      <c r="B62" s="13"/>
      <c r="C62" s="13"/>
      <c r="D62" s="13"/>
      <c r="E62" s="13"/>
    </row>
    <row r="63" spans="1:5" ht="15" customHeight="1">
      <c r="A63" s="13"/>
      <c r="B63" s="13"/>
      <c r="C63" s="13"/>
      <c r="D63" s="13"/>
      <c r="E63" s="13"/>
    </row>
    <row r="64" spans="1:5" ht="15" customHeight="1">
      <c r="A64" s="13"/>
      <c r="B64" s="13"/>
      <c r="C64" s="13"/>
      <c r="D64" s="13"/>
      <c r="E64" s="13"/>
    </row>
    <row r="65" spans="1:5" ht="15" customHeight="1">
      <c r="A65" s="13"/>
      <c r="B65" s="13"/>
      <c r="C65" s="13"/>
      <c r="D65" s="13"/>
      <c r="E65" s="13"/>
    </row>
    <row r="66" spans="1:5" ht="15" customHeight="1">
      <c r="A66" s="13"/>
      <c r="B66" s="13"/>
      <c r="C66" s="13"/>
      <c r="D66" s="13"/>
      <c r="E66" s="13"/>
    </row>
    <row r="67" spans="1:5" ht="15" customHeight="1">
      <c r="A67" s="13"/>
      <c r="B67" s="13"/>
      <c r="C67" s="13"/>
      <c r="D67" s="13"/>
      <c r="E67" s="13"/>
    </row>
    <row r="68" spans="1:5" ht="15" customHeight="1">
      <c r="A68" s="13"/>
      <c r="B68" s="13"/>
      <c r="C68" s="13"/>
      <c r="D68" s="13"/>
      <c r="E68" s="13"/>
    </row>
    <row r="69" spans="1:5" ht="15" customHeight="1">
      <c r="A69" s="13"/>
      <c r="B69" s="13"/>
      <c r="C69" s="13"/>
      <c r="D69" s="13"/>
      <c r="E69" s="13"/>
    </row>
  </sheetData>
  <pageMargins left="0.23622047244094491" right="0.23622047244094491" top="0.70866141732283472" bottom="0.47244094488188981" header="0.23622047244094491" footer="0.31496062992125984"/>
  <pageSetup paperSize="9" scale="80" orientation="portrait" r:id="rId1"/>
  <headerFooter scaleWithDoc="0">
    <oddHeader>&amp;LVirksomhetsregnskap for bruttobudsjetterte virksomheter i henhold til de statlige regnskapsstandardene (SRS)</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3"/>
  <sheetViews>
    <sheetView showRuler="0" view="pageLayout" topLeftCell="A37" zoomScaleNormal="100" workbookViewId="0">
      <selection activeCell="F29" sqref="F29"/>
    </sheetView>
  </sheetViews>
  <sheetFormatPr baseColWidth="10" defaultColWidth="11.42578125" defaultRowHeight="15" customHeight="1"/>
  <cols>
    <col min="1" max="1" width="55.85546875" customWidth="1"/>
    <col min="2" max="2" width="15.7109375" customWidth="1"/>
    <col min="3" max="3" width="5.7109375" customWidth="1"/>
    <col min="4" max="4" width="15.7109375" customWidth="1"/>
  </cols>
  <sheetData>
    <row r="1" spans="1:7" s="2" customFormat="1" ht="20.25">
      <c r="A1" s="400" t="s">
        <v>248</v>
      </c>
      <c r="B1" s="72"/>
      <c r="C1" s="72"/>
      <c r="D1" s="72"/>
      <c r="E1" s="73"/>
      <c r="F1" s="74"/>
      <c r="G1" s="75"/>
    </row>
    <row r="2" spans="1:7" s="2" customFormat="1" ht="15" customHeight="1">
      <c r="A2" s="198"/>
      <c r="B2" s="198"/>
      <c r="C2" s="198"/>
      <c r="D2" s="198"/>
      <c r="E2" s="198"/>
      <c r="F2" s="198"/>
      <c r="G2" s="198"/>
    </row>
    <row r="3" spans="1:7" s="9" customFormat="1" ht="15" customHeight="1">
      <c r="A3" s="17"/>
      <c r="B3" s="398">
        <f>Resultatregnskap!C3</f>
        <v>46022</v>
      </c>
      <c r="C3" s="398"/>
      <c r="D3" s="398">
        <v>45657</v>
      </c>
      <c r="E3" s="76"/>
    </row>
    <row r="4" spans="1:7" s="3" customFormat="1" ht="15" customHeight="1">
      <c r="A4" s="17"/>
      <c r="B4" s="11"/>
      <c r="C4" s="11"/>
      <c r="D4" s="12"/>
      <c r="E4" s="18"/>
    </row>
    <row r="5" spans="1:7" s="3" customFormat="1" ht="15" customHeight="1">
      <c r="A5" s="19" t="s">
        <v>249</v>
      </c>
      <c r="B5" s="12">
        <v>0</v>
      </c>
      <c r="C5" s="12"/>
      <c r="D5" s="12">
        <v>0</v>
      </c>
      <c r="E5" s="20"/>
    </row>
    <row r="6" spans="1:7" s="3" customFormat="1" ht="15" customHeight="1">
      <c r="A6" s="19" t="s">
        <v>250</v>
      </c>
      <c r="B6" s="12">
        <v>0</v>
      </c>
      <c r="C6" s="12"/>
      <c r="D6" s="12">
        <v>0</v>
      </c>
      <c r="E6" s="20"/>
    </row>
    <row r="7" spans="1:7" s="3" customFormat="1" ht="15" customHeight="1">
      <c r="A7" s="19" t="s">
        <v>28</v>
      </c>
      <c r="B7" s="12">
        <v>0</v>
      </c>
      <c r="C7" s="12"/>
      <c r="D7" s="12">
        <v>0</v>
      </c>
      <c r="E7" s="20"/>
    </row>
    <row r="8" spans="1:7" s="3" customFormat="1" ht="15" customHeight="1">
      <c r="A8" s="19" t="s">
        <v>251</v>
      </c>
      <c r="B8" s="12">
        <v>0</v>
      </c>
      <c r="C8" s="12"/>
      <c r="D8" s="12">
        <v>0</v>
      </c>
      <c r="E8" s="20"/>
    </row>
    <row r="9" spans="1:7" s="3" customFormat="1" ht="15" customHeight="1">
      <c r="A9" s="19" t="s">
        <v>252</v>
      </c>
      <c r="B9" s="12">
        <v>0</v>
      </c>
      <c r="C9" s="12"/>
      <c r="D9" s="12">
        <v>0</v>
      </c>
      <c r="E9" s="20"/>
    </row>
    <row r="10" spans="1:7" s="3" customFormat="1" ht="15" customHeight="1">
      <c r="A10" s="19" t="s">
        <v>253</v>
      </c>
      <c r="B10" s="12">
        <v>0</v>
      </c>
      <c r="C10" s="12"/>
      <c r="D10" s="12">
        <v>0</v>
      </c>
      <c r="E10" s="20"/>
    </row>
    <row r="11" spans="1:7" s="3" customFormat="1" ht="15" customHeight="1">
      <c r="A11" s="21" t="s">
        <v>254</v>
      </c>
      <c r="B11" s="12">
        <v>0</v>
      </c>
      <c r="C11" s="12"/>
      <c r="D11" s="12">
        <v>0</v>
      </c>
      <c r="E11" s="20"/>
    </row>
    <row r="12" spans="1:7" s="13" customFormat="1" ht="15" customHeight="1">
      <c r="A12" s="80" t="s">
        <v>255</v>
      </c>
      <c r="B12" s="16">
        <f>SUM(B5:B11)</f>
        <v>0</v>
      </c>
      <c r="C12" s="16"/>
      <c r="D12" s="16">
        <f>SUM(D5:D11)</f>
        <v>0</v>
      </c>
      <c r="E12" s="77"/>
    </row>
    <row r="13" spans="1:7" s="3" customFormat="1" ht="15" customHeight="1">
      <c r="A13" s="22"/>
      <c r="B13" s="23"/>
      <c r="C13" s="23"/>
      <c r="D13" s="23"/>
      <c r="E13" s="19"/>
      <c r="F13" s="1"/>
    </row>
    <row r="14" spans="1:7" s="3" customFormat="1" ht="15" customHeight="1">
      <c r="A14" s="22" t="s">
        <v>256</v>
      </c>
      <c r="B14" s="11">
        <v>0</v>
      </c>
      <c r="C14" s="11"/>
      <c r="D14" s="11">
        <v>0</v>
      </c>
      <c r="E14" s="19"/>
      <c r="F14" s="1"/>
    </row>
    <row r="15" spans="1:7" s="3" customFormat="1" ht="15" customHeight="1">
      <c r="A15" s="22"/>
      <c r="B15" s="11"/>
      <c r="C15" s="11"/>
      <c r="D15" s="11"/>
      <c r="E15" s="19"/>
      <c r="F15" s="1"/>
    </row>
    <row r="16" spans="1:7" s="3" customFormat="1" ht="15" customHeight="1">
      <c r="A16" s="22" t="s">
        <v>442</v>
      </c>
      <c r="B16" s="11"/>
      <c r="C16" s="11"/>
      <c r="D16" s="11"/>
      <c r="E16" s="19"/>
      <c r="F16" s="1"/>
    </row>
    <row r="17" spans="1:6" s="3" customFormat="1" ht="15" customHeight="1">
      <c r="A17" s="19" t="s">
        <v>257</v>
      </c>
      <c r="B17" s="12">
        <v>0</v>
      </c>
      <c r="C17" s="12"/>
      <c r="D17" s="12">
        <v>0</v>
      </c>
      <c r="E17" s="19"/>
      <c r="F17" s="1"/>
    </row>
    <row r="18" spans="1:6" s="3" customFormat="1" ht="15" customHeight="1">
      <c r="A18" s="22"/>
      <c r="B18" s="11"/>
      <c r="C18" s="11"/>
      <c r="D18" s="11"/>
      <c r="E18" s="19"/>
      <c r="F18" s="1"/>
    </row>
    <row r="19" spans="1:6" s="3" customFormat="1" ht="15" customHeight="1">
      <c r="A19" s="22" t="s">
        <v>443</v>
      </c>
      <c r="B19" s="11"/>
      <c r="C19" s="11"/>
      <c r="D19" s="11"/>
      <c r="E19" s="19"/>
      <c r="F19" s="1"/>
    </row>
    <row r="20" spans="1:6" s="3" customFormat="1" ht="15" customHeight="1">
      <c r="A20" s="19" t="s">
        <v>258</v>
      </c>
      <c r="B20" s="12">
        <v>0</v>
      </c>
      <c r="C20" s="12"/>
      <c r="D20" s="12">
        <v>0</v>
      </c>
      <c r="E20" s="19"/>
      <c r="F20" s="1"/>
    </row>
    <row r="21" spans="1:6" s="3" customFormat="1" ht="15" customHeight="1">
      <c r="A21" s="19" t="s">
        <v>259</v>
      </c>
      <c r="B21" s="12">
        <v>0</v>
      </c>
      <c r="C21" s="12"/>
      <c r="D21" s="12">
        <v>0</v>
      </c>
      <c r="E21" s="19"/>
      <c r="F21" s="1"/>
    </row>
    <row r="22" spans="1:6" s="3" customFormat="1" ht="15" customHeight="1">
      <c r="A22" s="19" t="s">
        <v>260</v>
      </c>
      <c r="B22" s="12">
        <v>0</v>
      </c>
      <c r="C22" s="12"/>
      <c r="D22" s="12">
        <v>0</v>
      </c>
      <c r="E22" s="19"/>
      <c r="F22" s="1"/>
    </row>
    <row r="23" spans="1:6" s="3" customFormat="1" ht="15" customHeight="1">
      <c r="A23" s="22"/>
      <c r="B23" s="11"/>
      <c r="C23" s="11"/>
      <c r="D23" s="11"/>
      <c r="E23" s="19"/>
      <c r="F23" s="1"/>
    </row>
    <row r="24" spans="1:6" s="3" customFormat="1" ht="15" customHeight="1">
      <c r="A24" s="22"/>
      <c r="B24" s="11"/>
      <c r="C24" s="11"/>
      <c r="D24" s="11"/>
      <c r="E24" s="19"/>
      <c r="F24" s="1"/>
    </row>
    <row r="25" spans="1:6" s="3" customFormat="1" ht="15" customHeight="1">
      <c r="A25" s="22"/>
      <c r="B25" s="22"/>
      <c r="C25" s="22"/>
      <c r="D25" s="22"/>
      <c r="E25" s="19"/>
      <c r="F25" s="1"/>
    </row>
    <row r="26" spans="1:6" s="3" customFormat="1" ht="15" customHeight="1">
      <c r="A26" s="1"/>
    </row>
    <row r="27" spans="1:6" s="3" customFormat="1" ht="15" customHeight="1">
      <c r="A27" s="1"/>
    </row>
    <row r="28" spans="1:6" s="3" customFormat="1" ht="15" customHeight="1">
      <c r="A28" s="10"/>
    </row>
    <row r="29" spans="1:6" s="3" customFormat="1" ht="15" customHeight="1"/>
    <row r="30" spans="1:6" s="3" customFormat="1" ht="15" customHeight="1"/>
    <row r="31" spans="1:6" s="3" customFormat="1" ht="15" customHeight="1"/>
    <row r="32" spans="1:6" s="3" customFormat="1" ht="15" customHeight="1">
      <c r="A32" s="10"/>
    </row>
    <row r="33" spans="1:5" s="3" customFormat="1" ht="15" customHeight="1"/>
    <row r="34" spans="1:5" s="3" customFormat="1" ht="15" customHeight="1"/>
    <row r="35" spans="1:5" s="3" customFormat="1" ht="15" customHeight="1"/>
    <row r="36" spans="1:5" s="3" customFormat="1" ht="15" customHeight="1"/>
    <row r="37" spans="1:5" s="3" customFormat="1" ht="15" customHeight="1"/>
    <row r="38" spans="1:5" s="3" customFormat="1" ht="15" customHeight="1"/>
    <row r="39" spans="1:5" s="3" customFormat="1" ht="15" customHeight="1">
      <c r="A39" s="441"/>
      <c r="B39" s="441"/>
      <c r="C39" s="441"/>
      <c r="D39" s="441"/>
    </row>
    <row r="40" spans="1:5" s="3" customFormat="1" ht="15" customHeight="1"/>
    <row r="41" spans="1:5" ht="15" customHeight="1">
      <c r="A41" s="100"/>
      <c r="B41" s="100"/>
      <c r="C41" s="100"/>
      <c r="D41" s="100"/>
      <c r="E41" s="100"/>
    </row>
    <row r="42" spans="1:5" ht="15" customHeight="1">
      <c r="A42" s="100"/>
      <c r="B42" s="100"/>
      <c r="C42" s="100"/>
      <c r="D42" s="100"/>
      <c r="E42" s="100"/>
    </row>
    <row r="43" spans="1:5" ht="15" customHeight="1">
      <c r="A43" s="100"/>
      <c r="B43" s="100"/>
      <c r="C43" s="100"/>
      <c r="D43" s="100"/>
      <c r="E43" s="100"/>
    </row>
  </sheetData>
  <customSheetViews>
    <customSheetView guid="{E08F6C1E-EA7C-4AAA-84BE-D7F298563247}" showPageBreaks="1" fitToPage="1" showRuler="0">
      <selection activeCell="A5" sqref="A5"/>
      <pageMargins left="0" right="0" top="0" bottom="0" header="0" footer="0"/>
      <pageSetup paperSize="9"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20"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bruttobudsjetterte virksomheter i henhold til de statlige regnskapsstandardene (SRS)</oddHead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3"/>
  <sheetViews>
    <sheetView showRuler="0" view="pageLayout" zoomScaleNormal="100" workbookViewId="0">
      <selection activeCell="B58" sqref="B58"/>
    </sheetView>
  </sheetViews>
  <sheetFormatPr baseColWidth="10" defaultColWidth="11.42578125" defaultRowHeight="15" customHeight="1"/>
  <cols>
    <col min="1" max="1" width="59.140625" customWidth="1"/>
    <col min="2" max="4" width="15.7109375" customWidth="1"/>
  </cols>
  <sheetData>
    <row r="1" spans="1:5" s="2" customFormat="1" ht="20.25">
      <c r="A1" s="400" t="s">
        <v>261</v>
      </c>
      <c r="B1" s="37"/>
      <c r="C1" s="37"/>
      <c r="D1" s="37"/>
      <c r="E1" s="3"/>
    </row>
    <row r="2" spans="1:5" ht="15" customHeight="1">
      <c r="A2" s="3"/>
      <c r="B2" s="3"/>
      <c r="C2" s="3"/>
      <c r="D2" s="3"/>
      <c r="E2" s="3"/>
    </row>
    <row r="3" spans="1:5" s="13" customFormat="1" ht="47.25">
      <c r="A3" s="3"/>
      <c r="B3" s="90" t="s">
        <v>168</v>
      </c>
      <c r="C3" s="90" t="s">
        <v>169</v>
      </c>
      <c r="D3" s="401" t="s">
        <v>262</v>
      </c>
      <c r="E3" s="3"/>
    </row>
    <row r="4" spans="1:5" s="13" customFormat="1" ht="15.75">
      <c r="A4" s="3"/>
      <c r="B4" s="25"/>
      <c r="C4" s="25"/>
      <c r="D4" s="25"/>
      <c r="E4" s="3"/>
    </row>
    <row r="5" spans="1:5" s="13" customFormat="1" ht="15.75">
      <c r="A5" s="3" t="s">
        <v>263</v>
      </c>
      <c r="B5" s="26">
        <v>0</v>
      </c>
      <c r="C5" s="25">
        <v>0</v>
      </c>
      <c r="D5" s="25">
        <f>SUM(B5:C5)</f>
        <v>0</v>
      </c>
      <c r="E5" s="3"/>
    </row>
    <row r="6" spans="1:5" s="13" customFormat="1" ht="15.75">
      <c r="A6" s="3" t="s">
        <v>264</v>
      </c>
      <c r="B6" s="26">
        <v>0</v>
      </c>
      <c r="C6" s="25">
        <v>0</v>
      </c>
      <c r="D6" s="25">
        <f>SUM(B6:C6)</f>
        <v>0</v>
      </c>
      <c r="E6" s="3"/>
    </row>
    <row r="7" spans="1:5" s="13" customFormat="1" ht="15.75">
      <c r="A7" s="3" t="s">
        <v>265</v>
      </c>
      <c r="B7" s="27">
        <v>0</v>
      </c>
      <c r="C7" s="25">
        <v>0</v>
      </c>
      <c r="D7" s="25">
        <f>SUM(B7:C7)</f>
        <v>0</v>
      </c>
      <c r="E7" s="3"/>
    </row>
    <row r="8" spans="1:5" s="13" customFormat="1" ht="15.75">
      <c r="A8" s="78" t="s">
        <v>266</v>
      </c>
      <c r="B8" s="28">
        <v>0</v>
      </c>
      <c r="C8" s="25">
        <v>0</v>
      </c>
      <c r="D8" s="29">
        <f>SUM(B8:C8)</f>
        <v>0</v>
      </c>
      <c r="E8" s="3"/>
    </row>
    <row r="9" spans="1:5" s="13" customFormat="1" ht="15.75">
      <c r="A9" s="10" t="s">
        <v>267</v>
      </c>
      <c r="B9" s="30">
        <f>SUM(B5:B8)</f>
        <v>0</v>
      </c>
      <c r="C9" s="287">
        <f>SUM(C5:C8)</f>
        <v>0</v>
      </c>
      <c r="D9" s="30">
        <f>SUM(D5:D8)</f>
        <v>0</v>
      </c>
      <c r="E9" s="3"/>
    </row>
    <row r="10" spans="1:5" s="13" customFormat="1" ht="15.75">
      <c r="A10" s="3" t="s">
        <v>268</v>
      </c>
      <c r="B10" s="30">
        <v>0</v>
      </c>
      <c r="C10" s="25">
        <v>0</v>
      </c>
      <c r="D10" s="25">
        <f>SUM(B10:C10)</f>
        <v>0</v>
      </c>
      <c r="E10" s="3"/>
    </row>
    <row r="11" spans="1:5" s="13" customFormat="1" ht="15.75">
      <c r="A11" s="3" t="s">
        <v>269</v>
      </c>
      <c r="B11" s="30">
        <v>0</v>
      </c>
      <c r="C11" s="25">
        <v>0</v>
      </c>
      <c r="D11" s="25">
        <f>SUM(B11:C11)</f>
        <v>0</v>
      </c>
      <c r="E11" s="3"/>
    </row>
    <row r="12" spans="1:5" s="13" customFormat="1" ht="15.75">
      <c r="A12" s="3" t="s">
        <v>270</v>
      </c>
      <c r="B12" s="30">
        <v>0</v>
      </c>
      <c r="C12" s="25">
        <v>0</v>
      </c>
      <c r="D12" s="25">
        <f>SUM(B12:C12)</f>
        <v>0</v>
      </c>
      <c r="E12" s="3"/>
    </row>
    <row r="13" spans="1:5" s="13" customFormat="1" ht="15.75">
      <c r="A13" s="3" t="s">
        <v>271</v>
      </c>
      <c r="B13" s="27">
        <v>0</v>
      </c>
      <c r="C13" s="25">
        <v>0</v>
      </c>
      <c r="D13" s="25">
        <f>SUM(B13:C13)</f>
        <v>0</v>
      </c>
      <c r="E13" s="3"/>
    </row>
    <row r="14" spans="1:5" s="13" customFormat="1" ht="15.75">
      <c r="A14" s="3" t="s">
        <v>272</v>
      </c>
      <c r="B14" s="27">
        <v>0</v>
      </c>
      <c r="C14" s="25">
        <v>0</v>
      </c>
      <c r="D14" s="25">
        <f>SUM(B14:C14)</f>
        <v>0</v>
      </c>
      <c r="E14" s="3"/>
    </row>
    <row r="15" spans="1:5" s="3" customFormat="1" ht="15.75">
      <c r="A15" s="15" t="s">
        <v>273</v>
      </c>
      <c r="B15" s="31">
        <f>B9-B10-B11-B12-B13-B14</f>
        <v>0</v>
      </c>
      <c r="C15" s="31">
        <f>C9-C10-C11-C12-C13-C14</f>
        <v>0</v>
      </c>
      <c r="D15" s="31">
        <f>D9-D10-D11-D12-D13-D14</f>
        <v>0</v>
      </c>
    </row>
    <row r="16" spans="1:5" s="13" customFormat="1" ht="15.75">
      <c r="A16" s="3"/>
      <c r="B16" s="32"/>
      <c r="C16" s="32"/>
      <c r="D16" s="3"/>
      <c r="E16" s="3"/>
    </row>
    <row r="17" spans="1:5" s="13" customFormat="1" ht="31.5">
      <c r="A17" s="3" t="s">
        <v>274</v>
      </c>
      <c r="B17" s="34" t="s">
        <v>275</v>
      </c>
      <c r="C17" s="35" t="s">
        <v>276</v>
      </c>
      <c r="D17" s="36"/>
      <c r="E17" s="3"/>
    </row>
    <row r="18" spans="1:5" s="13" customFormat="1" ht="15.75">
      <c r="A18" s="3"/>
      <c r="B18" s="3"/>
      <c r="C18" s="3"/>
      <c r="D18" s="3"/>
      <c r="E18" s="3"/>
    </row>
    <row r="19" spans="1:5" s="13" customFormat="1" ht="15" customHeight="1">
      <c r="A19" s="43" t="s">
        <v>277</v>
      </c>
      <c r="B19" s="27"/>
      <c r="C19" s="27"/>
      <c r="D19" s="27"/>
      <c r="E19" s="3"/>
    </row>
    <row r="20" spans="1:5" s="13" customFormat="1" ht="15" customHeight="1">
      <c r="A20" s="3" t="s">
        <v>278</v>
      </c>
      <c r="B20" s="27"/>
      <c r="C20" s="27"/>
      <c r="D20" s="27">
        <f>SUM(B20:C20)</f>
        <v>0</v>
      </c>
      <c r="E20" s="3"/>
    </row>
    <row r="21" spans="1:5" s="13" customFormat="1" ht="15" customHeight="1">
      <c r="A21" s="3" t="s">
        <v>279</v>
      </c>
      <c r="B21" s="27"/>
      <c r="C21" s="27"/>
      <c r="D21" s="27">
        <f>SUM(B21:C21)</f>
        <v>0</v>
      </c>
      <c r="E21" s="3"/>
    </row>
    <row r="22" spans="1:5" s="13" customFormat="1" ht="15" customHeight="1">
      <c r="A22" s="24" t="s">
        <v>280</v>
      </c>
      <c r="B22" s="92">
        <f t="shared" ref="B22:D22" si="0">SUM(B20:B21)</f>
        <v>0</v>
      </c>
      <c r="C22" s="92">
        <f t="shared" si="0"/>
        <v>0</v>
      </c>
      <c r="D22" s="92">
        <f t="shared" si="0"/>
        <v>0</v>
      </c>
      <c r="E22" s="3"/>
    </row>
    <row r="23" spans="1:5" s="13" customFormat="1" ht="15.75">
      <c r="A23" s="10"/>
      <c r="B23" s="3"/>
      <c r="C23" s="3"/>
      <c r="D23" s="3"/>
      <c r="E23" s="3"/>
    </row>
  </sheetData>
  <customSheetViews>
    <customSheetView guid="{E08F6C1E-EA7C-4AAA-84BE-D7F298563247}" showPageBreaks="1" fitToPage="1" showRuler="0">
      <selection activeCell="A5" sqref="A5"/>
      <pageMargins left="0" right="0" top="0" bottom="0" header="0" footer="0"/>
      <pageSetup paperSize="9"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20"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bruttobudsjetterte virksomheter i henhold til de statlige regnskapsstandardene (SRS)</oddHeader>
  </headerFooter>
  <ignoredErrors>
    <ignoredError sqref="D9" formula="1"/>
    <ignoredError sqref="D20:D2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30"/>
  <sheetViews>
    <sheetView showRuler="0" view="pageLayout" zoomScaleNormal="100" workbookViewId="0">
      <selection activeCell="B58" sqref="B58"/>
    </sheetView>
  </sheetViews>
  <sheetFormatPr baseColWidth="10" defaultColWidth="11.42578125" defaultRowHeight="15" customHeight="1"/>
  <cols>
    <col min="1" max="1" width="45.7109375" style="13" customWidth="1"/>
    <col min="2" max="8" width="15.7109375" style="13" customWidth="1"/>
    <col min="9" max="16384" width="11.42578125" style="13"/>
  </cols>
  <sheetData>
    <row r="1" spans="1:8" ht="20.25">
      <c r="A1" s="400" t="s">
        <v>281</v>
      </c>
      <c r="B1" s="37"/>
      <c r="C1" s="37"/>
      <c r="D1" s="37"/>
      <c r="E1" s="38"/>
      <c r="F1" s="37"/>
      <c r="G1" s="37"/>
      <c r="H1" s="39"/>
    </row>
    <row r="2" spans="1:8" ht="15" customHeight="1">
      <c r="A2" s="3"/>
      <c r="B2" s="3"/>
      <c r="C2" s="3"/>
      <c r="D2" s="3"/>
      <c r="E2" s="3"/>
      <c r="F2" s="3"/>
      <c r="G2" s="3"/>
      <c r="H2" s="3"/>
    </row>
    <row r="3" spans="1:8" ht="47.25">
      <c r="A3" s="3"/>
      <c r="B3" s="88" t="s">
        <v>282</v>
      </c>
      <c r="C3" s="89" t="s">
        <v>283</v>
      </c>
      <c r="D3" s="89" t="s">
        <v>173</v>
      </c>
      <c r="E3" s="89" t="s">
        <v>284</v>
      </c>
      <c r="F3" s="89" t="s">
        <v>175</v>
      </c>
      <c r="G3" s="89" t="s">
        <v>285</v>
      </c>
      <c r="H3" s="401" t="s">
        <v>262</v>
      </c>
    </row>
    <row r="4" spans="1:8" ht="15" customHeight="1">
      <c r="A4" s="3"/>
      <c r="B4" s="3"/>
      <c r="C4" s="3"/>
      <c r="D4" s="3"/>
      <c r="E4" s="3"/>
      <c r="F4" s="3"/>
      <c r="G4" s="3"/>
      <c r="H4" s="3"/>
    </row>
    <row r="5" spans="1:8" ht="15" customHeight="1">
      <c r="A5" s="3" t="s">
        <v>263</v>
      </c>
      <c r="B5" s="40">
        <v>0</v>
      </c>
      <c r="C5" s="27">
        <v>0</v>
      </c>
      <c r="D5" s="27">
        <v>0</v>
      </c>
      <c r="E5" s="27">
        <v>0</v>
      </c>
      <c r="F5" s="27">
        <v>0</v>
      </c>
      <c r="G5" s="27">
        <v>0</v>
      </c>
      <c r="H5" s="30">
        <f t="shared" ref="H5:H14" si="0">SUM(B5:G5)</f>
        <v>0</v>
      </c>
    </row>
    <row r="6" spans="1:8" ht="15" customHeight="1">
      <c r="A6" s="3" t="s">
        <v>264</v>
      </c>
      <c r="B6" s="27">
        <v>0</v>
      </c>
      <c r="C6" s="41">
        <v>0</v>
      </c>
      <c r="D6" s="27">
        <v>0</v>
      </c>
      <c r="E6" s="27">
        <v>0</v>
      </c>
      <c r="F6" s="27">
        <v>0</v>
      </c>
      <c r="G6" s="27">
        <v>0</v>
      </c>
      <c r="H6" s="30">
        <f t="shared" si="0"/>
        <v>0</v>
      </c>
    </row>
    <row r="7" spans="1:8" ht="15" customHeight="1">
      <c r="A7" s="3" t="s">
        <v>265</v>
      </c>
      <c r="B7" s="27">
        <v>0</v>
      </c>
      <c r="C7" s="27">
        <v>0</v>
      </c>
      <c r="D7" s="27">
        <v>0</v>
      </c>
      <c r="E7" s="27">
        <v>0</v>
      </c>
      <c r="F7" s="27">
        <v>0</v>
      </c>
      <c r="G7" s="27">
        <v>0</v>
      </c>
      <c r="H7" s="30">
        <f t="shared" si="0"/>
        <v>0</v>
      </c>
    </row>
    <row r="8" spans="1:8" ht="15" customHeight="1">
      <c r="A8" s="78" t="s">
        <v>286</v>
      </c>
      <c r="B8" s="28">
        <v>0</v>
      </c>
      <c r="C8" s="28">
        <v>0</v>
      </c>
      <c r="D8" s="28">
        <v>0</v>
      </c>
      <c r="E8" s="28">
        <v>0</v>
      </c>
      <c r="F8" s="28">
        <v>0</v>
      </c>
      <c r="G8" s="28">
        <v>0</v>
      </c>
      <c r="H8" s="28">
        <f t="shared" si="0"/>
        <v>0</v>
      </c>
    </row>
    <row r="9" spans="1:8" ht="15" customHeight="1">
      <c r="A9" s="10" t="s">
        <v>267</v>
      </c>
      <c r="B9" s="30">
        <f t="shared" ref="B9:H9" si="1">SUM(B5:B8)</f>
        <v>0</v>
      </c>
      <c r="C9" s="30">
        <f t="shared" si="1"/>
        <v>0</v>
      </c>
      <c r="D9" s="30">
        <f t="shared" si="1"/>
        <v>0</v>
      </c>
      <c r="E9" s="30">
        <f t="shared" si="1"/>
        <v>0</v>
      </c>
      <c r="F9" s="30">
        <f t="shared" si="1"/>
        <v>0</v>
      </c>
      <c r="G9" s="30">
        <f t="shared" si="1"/>
        <v>0</v>
      </c>
      <c r="H9" s="30">
        <f t="shared" si="1"/>
        <v>0</v>
      </c>
    </row>
    <row r="10" spans="1:8" ht="15" customHeight="1">
      <c r="A10" s="3" t="s">
        <v>268</v>
      </c>
      <c r="B10" s="30">
        <v>0</v>
      </c>
      <c r="C10" s="30">
        <v>0</v>
      </c>
      <c r="D10" s="30">
        <v>0</v>
      </c>
      <c r="E10" s="30">
        <v>0</v>
      </c>
      <c r="F10" s="30">
        <v>0</v>
      </c>
      <c r="G10" s="30">
        <v>0</v>
      </c>
      <c r="H10" s="30">
        <f t="shared" si="0"/>
        <v>0</v>
      </c>
    </row>
    <row r="11" spans="1:8" ht="15" customHeight="1">
      <c r="A11" s="3" t="s">
        <v>269</v>
      </c>
      <c r="B11" s="27">
        <v>0</v>
      </c>
      <c r="C11" s="27">
        <v>0</v>
      </c>
      <c r="D11" s="27">
        <v>0</v>
      </c>
      <c r="E11" s="27">
        <v>0</v>
      </c>
      <c r="F11" s="27">
        <v>0</v>
      </c>
      <c r="G11" s="27">
        <v>0</v>
      </c>
      <c r="H11" s="30">
        <f t="shared" si="0"/>
        <v>0</v>
      </c>
    </row>
    <row r="12" spans="1:8" ht="15" customHeight="1">
      <c r="A12" s="3" t="s">
        <v>270</v>
      </c>
      <c r="B12" s="27">
        <v>0</v>
      </c>
      <c r="C12" s="27">
        <v>0</v>
      </c>
      <c r="D12" s="27">
        <v>0</v>
      </c>
      <c r="E12" s="27">
        <v>0</v>
      </c>
      <c r="F12" s="27">
        <v>0</v>
      </c>
      <c r="G12" s="40">
        <v>0</v>
      </c>
      <c r="H12" s="30">
        <f t="shared" si="0"/>
        <v>0</v>
      </c>
    </row>
    <row r="13" spans="1:8" ht="15" customHeight="1">
      <c r="A13" s="3" t="s">
        <v>271</v>
      </c>
      <c r="B13" s="27">
        <v>0</v>
      </c>
      <c r="C13" s="27">
        <v>0</v>
      </c>
      <c r="D13" s="27">
        <v>0</v>
      </c>
      <c r="E13" s="27">
        <v>0</v>
      </c>
      <c r="F13" s="27">
        <v>0</v>
      </c>
      <c r="G13" s="40">
        <v>0</v>
      </c>
      <c r="H13" s="30">
        <f t="shared" si="0"/>
        <v>0</v>
      </c>
    </row>
    <row r="14" spans="1:8" ht="15" customHeight="1">
      <c r="A14" s="3" t="s">
        <v>272</v>
      </c>
      <c r="B14" s="28">
        <v>0</v>
      </c>
      <c r="C14" s="28">
        <v>0</v>
      </c>
      <c r="D14" s="28">
        <v>0</v>
      </c>
      <c r="E14" s="28">
        <v>0</v>
      </c>
      <c r="F14" s="28">
        <v>0</v>
      </c>
      <c r="G14" s="28">
        <v>0</v>
      </c>
      <c r="H14" s="29">
        <f t="shared" si="0"/>
        <v>0</v>
      </c>
    </row>
    <row r="15" spans="1:8" s="3" customFormat="1" ht="15" customHeight="1">
      <c r="A15" s="15" t="s">
        <v>273</v>
      </c>
      <c r="B15" s="31">
        <f t="shared" ref="B15:H15" si="2">B9-B10-B11-B12-B13-B14</f>
        <v>0</v>
      </c>
      <c r="C15" s="31">
        <f t="shared" si="2"/>
        <v>0</v>
      </c>
      <c r="D15" s="31">
        <f>D9-D10-D11-D12-D13-D14</f>
        <v>0</v>
      </c>
      <c r="E15" s="31">
        <f>E9-E10-E11-E12-E13-E14</f>
        <v>0</v>
      </c>
      <c r="F15" s="31">
        <f>F9-F10-F11-F12-F13-F14</f>
        <v>0</v>
      </c>
      <c r="G15" s="31">
        <f>G9-G10-G11-G12-G13-G14</f>
        <v>0</v>
      </c>
      <c r="H15" s="31">
        <f t="shared" si="2"/>
        <v>0</v>
      </c>
    </row>
    <row r="16" spans="1:8" ht="15" customHeight="1">
      <c r="A16" s="3"/>
      <c r="B16" s="3"/>
      <c r="C16" s="3"/>
      <c r="D16" s="3"/>
      <c r="E16" s="3"/>
      <c r="F16" s="3"/>
      <c r="G16" s="3"/>
      <c r="H16" s="3"/>
    </row>
    <row r="17" spans="1:8" ht="47.25">
      <c r="A17" s="3" t="s">
        <v>274</v>
      </c>
      <c r="B17" s="33" t="s">
        <v>276</v>
      </c>
      <c r="C17" s="33" t="s">
        <v>287</v>
      </c>
      <c r="D17" s="42" t="s">
        <v>288</v>
      </c>
      <c r="E17" s="42" t="s">
        <v>288</v>
      </c>
      <c r="F17" s="33" t="s">
        <v>276</v>
      </c>
      <c r="G17" s="33" t="s">
        <v>289</v>
      </c>
      <c r="H17" s="36"/>
    </row>
    <row r="18" spans="1:8" ht="15" customHeight="1">
      <c r="A18" s="3"/>
      <c r="B18" s="3"/>
      <c r="C18" s="3"/>
      <c r="D18" s="3"/>
      <c r="E18" s="3"/>
      <c r="F18" s="3"/>
      <c r="G18" s="3"/>
      <c r="H18" s="3"/>
    </row>
    <row r="19" spans="1:8" ht="15" customHeight="1">
      <c r="A19" s="43" t="s">
        <v>290</v>
      </c>
      <c r="B19" s="27"/>
      <c r="C19" s="27"/>
      <c r="D19" s="27"/>
      <c r="E19" s="27"/>
      <c r="F19" s="27"/>
      <c r="G19" s="27"/>
      <c r="H19" s="27"/>
    </row>
    <row r="20" spans="1:8" ht="15" customHeight="1">
      <c r="A20" s="3" t="s">
        <v>278</v>
      </c>
      <c r="B20" s="27"/>
      <c r="C20" s="27"/>
      <c r="D20" s="27"/>
      <c r="E20" s="27"/>
      <c r="F20" s="27"/>
      <c r="G20" s="27"/>
      <c r="H20" s="27">
        <f>SUM(B20:G20)</f>
        <v>0</v>
      </c>
    </row>
    <row r="21" spans="1:8" ht="15" customHeight="1">
      <c r="A21" s="3" t="s">
        <v>279</v>
      </c>
      <c r="B21" s="27"/>
      <c r="C21" s="27"/>
      <c r="D21" s="27"/>
      <c r="E21" s="27"/>
      <c r="F21" s="27"/>
      <c r="G21" s="27"/>
      <c r="H21" s="27">
        <f>SUM(B21:G21)</f>
        <v>0</v>
      </c>
    </row>
    <row r="22" spans="1:8" ht="15" customHeight="1">
      <c r="A22" s="24" t="s">
        <v>280</v>
      </c>
      <c r="B22" s="92">
        <f t="shared" ref="B22:H22" si="3">SUM(B20:B21)</f>
        <v>0</v>
      </c>
      <c r="C22" s="92">
        <f t="shared" si="3"/>
        <v>0</v>
      </c>
      <c r="D22" s="92">
        <f t="shared" si="3"/>
        <v>0</v>
      </c>
      <c r="E22" s="92">
        <f t="shared" si="3"/>
        <v>0</v>
      </c>
      <c r="F22" s="92">
        <f t="shared" si="3"/>
        <v>0</v>
      </c>
      <c r="G22" s="92">
        <f t="shared" si="3"/>
        <v>0</v>
      </c>
      <c r="H22" s="92">
        <f t="shared" si="3"/>
        <v>0</v>
      </c>
    </row>
    <row r="23" spans="1:8" ht="15" customHeight="1">
      <c r="A23" s="3"/>
      <c r="B23" s="3"/>
      <c r="C23" s="3"/>
    </row>
    <row r="24" spans="1:8" ht="15" customHeight="1">
      <c r="A24" s="3"/>
      <c r="B24" s="3"/>
      <c r="C24" s="3"/>
    </row>
    <row r="25" spans="1:8" ht="15" customHeight="1">
      <c r="A25" s="3"/>
      <c r="B25" s="3"/>
      <c r="C25" s="3"/>
    </row>
    <row r="26" spans="1:8" ht="15" customHeight="1">
      <c r="A26" s="3"/>
      <c r="B26" s="3"/>
      <c r="C26" s="3"/>
    </row>
    <row r="28" spans="1:8" ht="15" customHeight="1">
      <c r="A28" s="3"/>
    </row>
    <row r="29" spans="1:8" ht="15" customHeight="1">
      <c r="A29" s="3"/>
    </row>
    <row r="30" spans="1:8" ht="15" customHeight="1">
      <c r="A30" s="3"/>
    </row>
  </sheetData>
  <customSheetViews>
    <customSheetView guid="{E08F6C1E-EA7C-4AAA-84BE-D7F298563247}" showPageBreaks="1" fitToPage="1" showRuler="0">
      <selection activeCell="A5" sqref="A5"/>
      <pageMargins left="0" right="0" top="0" bottom="0" header="0" footer="0"/>
      <pageSetup paperSize="9" scale="63"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scale="63"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20" type="noConversion"/>
  <pageMargins left="0.23622047244094491" right="0.23622047244094491" top="0.70866141732283472" bottom="0.47244094488188981" header="0.23622047244094491" footer="0.31496062992125984"/>
  <pageSetup paperSize="9" scale="65" orientation="portrait" r:id="rId3"/>
  <headerFooter scaleWithDoc="0">
    <oddHeader>&amp;LVirksomhetsregnskap for bruttobudsjetterte virksomheter i henhold til de statlige regnskapsstandardene (SRS)</oddHeader>
  </headerFooter>
  <ignoredErrors>
    <ignoredError sqref="H9" formula="1"/>
    <ignoredError sqref="H8 H20:H21"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51"/>
  <sheetViews>
    <sheetView showRuler="0" view="pageLayout" zoomScaleNormal="100" workbookViewId="0">
      <selection activeCell="B48" sqref="B48"/>
    </sheetView>
  </sheetViews>
  <sheetFormatPr baseColWidth="10" defaultColWidth="11.42578125" defaultRowHeight="15" customHeight="1"/>
  <cols>
    <col min="1" max="1" width="45.7109375" customWidth="1"/>
    <col min="2" max="3" width="12.7109375" customWidth="1"/>
    <col min="4" max="4" width="13.85546875" customWidth="1"/>
    <col min="5" max="5" width="15.7109375" customWidth="1"/>
    <col min="6" max="6" width="15.140625" bestFit="1" customWidth="1"/>
    <col min="7" max="7" width="10.140625" bestFit="1" customWidth="1"/>
  </cols>
  <sheetData>
    <row r="1" spans="1:7" s="2" customFormat="1" ht="20.25">
      <c r="A1" s="400" t="s">
        <v>291</v>
      </c>
      <c r="B1" s="39"/>
      <c r="C1" s="39"/>
      <c r="D1" s="39"/>
      <c r="E1" s="3"/>
      <c r="F1" s="3"/>
      <c r="G1" s="3"/>
    </row>
    <row r="2" spans="1:7" s="2" customFormat="1" ht="15" customHeight="1">
      <c r="A2" s="3"/>
      <c r="B2" s="3"/>
      <c r="C2" s="3"/>
      <c r="D2" s="3"/>
      <c r="E2" s="3"/>
      <c r="F2" s="3"/>
      <c r="G2" s="3"/>
    </row>
    <row r="3" spans="1:7" s="13" customFormat="1" ht="15" customHeight="1">
      <c r="A3" s="3"/>
      <c r="B3" s="398">
        <f>Resultatregnskap!C3</f>
        <v>46022</v>
      </c>
      <c r="C3" s="398"/>
      <c r="D3" s="398">
        <v>45657</v>
      </c>
      <c r="E3" s="3"/>
      <c r="F3" s="3"/>
      <c r="G3" s="3"/>
    </row>
    <row r="4" spans="1:7" s="13" customFormat="1" ht="15" customHeight="1">
      <c r="A4" s="3"/>
      <c r="B4" s="1"/>
      <c r="C4" s="1"/>
      <c r="D4" s="1"/>
      <c r="E4" s="3"/>
      <c r="F4" s="3"/>
      <c r="G4" s="3"/>
    </row>
    <row r="5" spans="1:7" s="13" customFormat="1" ht="15" customHeight="1">
      <c r="A5" s="3" t="s">
        <v>292</v>
      </c>
      <c r="B5" s="32">
        <v>0</v>
      </c>
      <c r="C5" s="32"/>
      <c r="D5" s="32">
        <v>0</v>
      </c>
      <c r="E5" s="3"/>
      <c r="F5" s="3"/>
      <c r="G5" s="3"/>
    </row>
    <row r="6" spans="1:7" s="13" customFormat="1" ht="15" customHeight="1">
      <c r="A6" s="3" t="s">
        <v>293</v>
      </c>
      <c r="B6" s="32">
        <v>0</v>
      </c>
      <c r="C6" s="32"/>
      <c r="D6" s="32">
        <v>0</v>
      </c>
      <c r="E6" s="3"/>
      <c r="F6" s="3"/>
      <c r="G6" s="3"/>
    </row>
    <row r="7" spans="1:7" s="13" customFormat="1" ht="15" customHeight="1">
      <c r="A7" s="3" t="s">
        <v>294</v>
      </c>
      <c r="B7" s="32">
        <v>0</v>
      </c>
      <c r="C7" s="32"/>
      <c r="D7" s="32">
        <v>0</v>
      </c>
      <c r="E7" s="3"/>
      <c r="F7" s="3"/>
      <c r="G7" s="3"/>
    </row>
    <row r="8" spans="1:7" s="13" customFormat="1" ht="15" customHeight="1">
      <c r="A8" s="3" t="s">
        <v>295</v>
      </c>
      <c r="B8" s="32">
        <v>0</v>
      </c>
      <c r="C8" s="32"/>
      <c r="D8" s="32">
        <v>0</v>
      </c>
      <c r="E8" s="3"/>
      <c r="F8" s="3"/>
      <c r="G8" s="3"/>
    </row>
    <row r="9" spans="1:7" s="13" customFormat="1" ht="15" customHeight="1">
      <c r="A9" s="3" t="s">
        <v>296</v>
      </c>
      <c r="B9" s="32">
        <v>0</v>
      </c>
      <c r="C9" s="32"/>
      <c r="D9" s="32">
        <v>0</v>
      </c>
      <c r="E9" s="3"/>
      <c r="F9" s="3"/>
      <c r="G9" s="3"/>
    </row>
    <row r="10" spans="1:7" s="13" customFormat="1" ht="15" customHeight="1">
      <c r="A10" s="3" t="s">
        <v>297</v>
      </c>
      <c r="B10" s="32">
        <v>0</v>
      </c>
      <c r="C10" s="32"/>
      <c r="D10" s="32">
        <v>0</v>
      </c>
      <c r="E10" s="3"/>
      <c r="F10" s="3"/>
      <c r="G10" s="3"/>
    </row>
    <row r="11" spans="1:7" s="13" customFormat="1" ht="15" customHeight="1">
      <c r="A11" s="3" t="s">
        <v>298</v>
      </c>
      <c r="B11" s="32">
        <v>0</v>
      </c>
      <c r="C11" s="32"/>
      <c r="D11" s="32">
        <v>0</v>
      </c>
      <c r="E11" s="3"/>
      <c r="F11" s="3"/>
      <c r="G11" s="3"/>
    </row>
    <row r="12" spans="1:7" s="13" customFormat="1" ht="15" customHeight="1">
      <c r="A12" s="3" t="s">
        <v>299</v>
      </c>
      <c r="B12" s="32">
        <v>0</v>
      </c>
      <c r="C12" s="32"/>
      <c r="D12" s="32">
        <v>0</v>
      </c>
      <c r="E12" s="3"/>
      <c r="F12" s="3"/>
      <c r="G12" s="3"/>
    </row>
    <row r="13" spans="1:7" s="13" customFormat="1" ht="15" customHeight="1">
      <c r="A13" s="3" t="s">
        <v>300</v>
      </c>
      <c r="B13" s="32">
        <v>0</v>
      </c>
      <c r="C13" s="32"/>
      <c r="D13" s="32">
        <v>0</v>
      </c>
      <c r="E13" s="3"/>
      <c r="F13" s="3"/>
      <c r="G13" s="3"/>
    </row>
    <row r="14" spans="1:7" s="13" customFormat="1" ht="15" customHeight="1">
      <c r="A14" s="3" t="s">
        <v>301</v>
      </c>
      <c r="B14" s="32">
        <v>0</v>
      </c>
      <c r="C14" s="32"/>
      <c r="D14" s="32">
        <v>0</v>
      </c>
      <c r="E14" s="3"/>
      <c r="F14" s="3"/>
      <c r="G14" s="3"/>
    </row>
    <row r="15" spans="1:7" s="13" customFormat="1" ht="15" customHeight="1">
      <c r="A15" s="3" t="s">
        <v>302</v>
      </c>
      <c r="B15" s="32">
        <v>0</v>
      </c>
      <c r="C15" s="32"/>
      <c r="D15" s="32">
        <v>0</v>
      </c>
      <c r="E15" s="3"/>
      <c r="F15" s="3"/>
      <c r="G15" s="3"/>
    </row>
    <row r="16" spans="1:7" s="13" customFormat="1" ht="15.75">
      <c r="A16" s="3" t="s">
        <v>303</v>
      </c>
      <c r="B16" s="32">
        <v>0</v>
      </c>
      <c r="C16" s="32"/>
      <c r="D16" s="32">
        <v>0</v>
      </c>
      <c r="E16" s="3"/>
      <c r="F16" s="3"/>
      <c r="G16" s="3"/>
    </row>
    <row r="17" spans="1:8" s="3" customFormat="1" ht="17.25" customHeight="1">
      <c r="A17" s="15" t="s">
        <v>304</v>
      </c>
      <c r="B17" s="101">
        <f>SUM(B5:B16)</f>
        <v>0</v>
      </c>
      <c r="C17" s="101"/>
      <c r="D17" s="101">
        <f>SUM(D5:D16)</f>
        <v>0</v>
      </c>
    </row>
    <row r="18" spans="1:8" ht="15" customHeight="1">
      <c r="A18" s="403"/>
      <c r="B18" s="3"/>
      <c r="C18" s="3"/>
      <c r="D18" s="3"/>
      <c r="E18" s="3"/>
      <c r="F18" s="3"/>
      <c r="G18" s="3"/>
    </row>
    <row r="19" spans="1:8" ht="15" customHeight="1">
      <c r="A19" s="1"/>
      <c r="B19" s="3"/>
      <c r="C19" s="3"/>
      <c r="D19" s="3"/>
      <c r="E19" s="3"/>
      <c r="F19" s="3"/>
      <c r="G19" s="3"/>
    </row>
    <row r="20" spans="1:8" ht="15" customHeight="1">
      <c r="A20" s="261" t="s">
        <v>305</v>
      </c>
      <c r="B20" s="262"/>
      <c r="C20" s="88"/>
      <c r="D20" s="262"/>
      <c r="E20" s="262"/>
      <c r="F20" s="262"/>
      <c r="G20" s="3"/>
      <c r="H20" s="3"/>
    </row>
    <row r="21" spans="1:8" ht="15" customHeight="1">
      <c r="A21" s="259" t="s">
        <v>75</v>
      </c>
      <c r="B21" s="471" t="s">
        <v>306</v>
      </c>
      <c r="C21" s="472"/>
      <c r="D21" s="472"/>
      <c r="E21" s="472"/>
      <c r="F21" s="473"/>
      <c r="G21" s="232"/>
    </row>
    <row r="22" spans="1:8" ht="84.75" customHeight="1">
      <c r="A22" s="258"/>
      <c r="B22" s="212" t="s">
        <v>307</v>
      </c>
      <c r="C22" s="211" t="s">
        <v>172</v>
      </c>
      <c r="D22" s="211" t="s">
        <v>173</v>
      </c>
      <c r="E22" s="212" t="s">
        <v>174</v>
      </c>
      <c r="F22" s="211" t="s">
        <v>308</v>
      </c>
      <c r="G22" s="207" t="s">
        <v>262</v>
      </c>
    </row>
    <row r="23" spans="1:8" ht="15" customHeight="1">
      <c r="A23" s="427" t="s">
        <v>80</v>
      </c>
      <c r="B23" s="427"/>
      <c r="C23" s="428"/>
      <c r="D23" s="428"/>
      <c r="E23" s="428"/>
      <c r="F23" s="428"/>
      <c r="G23" s="427">
        <f>SUM(B23:F23)</f>
        <v>0</v>
      </c>
    </row>
    <row r="24" spans="1:8" ht="15" customHeight="1">
      <c r="A24" s="429" t="s">
        <v>81</v>
      </c>
      <c r="B24" s="429"/>
      <c r="C24" s="430"/>
      <c r="D24" s="430"/>
      <c r="E24" s="430"/>
      <c r="F24" s="430"/>
      <c r="G24" s="429">
        <f t="shared" ref="G24:G25" si="0">SUM(B24:F24)</f>
        <v>0</v>
      </c>
    </row>
    <row r="25" spans="1:8" ht="15" customHeight="1">
      <c r="A25" s="431" t="s">
        <v>82</v>
      </c>
      <c r="B25" s="432"/>
      <c r="C25" s="433"/>
      <c r="D25" s="433"/>
      <c r="E25" s="433"/>
      <c r="F25" s="433"/>
      <c r="G25" s="431">
        <f t="shared" si="0"/>
        <v>0</v>
      </c>
    </row>
    <row r="26" spans="1:8" ht="15" customHeight="1">
      <c r="A26" s="260" t="s">
        <v>309</v>
      </c>
      <c r="B26" s="258">
        <f t="shared" ref="B26:E26" si="1">SUM(B23:B25)</f>
        <v>0</v>
      </c>
      <c r="C26" s="258">
        <f t="shared" si="1"/>
        <v>0</v>
      </c>
      <c r="D26" s="258">
        <f t="shared" si="1"/>
        <v>0</v>
      </c>
      <c r="E26" s="258">
        <f t="shared" si="1"/>
        <v>0</v>
      </c>
      <c r="F26" s="258">
        <f>SUM(F23:F25)</f>
        <v>0</v>
      </c>
      <c r="G26" s="258">
        <f>SUM(G23:G25)</f>
        <v>0</v>
      </c>
    </row>
    <row r="27" spans="1:8" ht="15" customHeight="1">
      <c r="A27" s="3"/>
      <c r="B27" s="3"/>
      <c r="C27" s="3"/>
      <c r="D27" s="3"/>
      <c r="E27" s="3"/>
      <c r="F27" s="3"/>
      <c r="G27" s="3"/>
    </row>
    <row r="28" spans="1:8" ht="15" customHeight="1">
      <c r="A28" s="3"/>
      <c r="B28" s="3"/>
      <c r="C28" s="3"/>
      <c r="D28" s="3"/>
      <c r="E28" s="3"/>
      <c r="F28" s="3"/>
      <c r="G28" s="3"/>
    </row>
    <row r="29" spans="1:8" ht="15" customHeight="1">
      <c r="A29" s="3"/>
      <c r="B29" s="3"/>
      <c r="C29" s="3"/>
      <c r="D29" s="3"/>
      <c r="E29" s="3"/>
      <c r="F29" s="3"/>
      <c r="G29" s="3"/>
    </row>
    <row r="30" spans="1:8" ht="15" customHeight="1">
      <c r="A30" s="3"/>
      <c r="B30" s="3"/>
      <c r="C30" s="3"/>
      <c r="D30" s="3"/>
      <c r="E30" s="3"/>
      <c r="F30" s="3"/>
      <c r="G30" s="3"/>
    </row>
    <row r="31" spans="1:8" ht="15" customHeight="1">
      <c r="A31" s="3"/>
      <c r="B31" s="3"/>
      <c r="C31" s="3"/>
      <c r="D31" s="3"/>
      <c r="E31" s="3"/>
      <c r="F31" s="3"/>
      <c r="G31" s="3"/>
    </row>
    <row r="32" spans="1:8" ht="15" customHeight="1">
      <c r="A32" s="402" t="s">
        <v>310</v>
      </c>
      <c r="B32" s="266"/>
      <c r="C32" s="266"/>
      <c r="D32" s="266"/>
      <c r="E32" s="266"/>
      <c r="F32" s="266"/>
      <c r="G32" s="266"/>
      <c r="H32" s="263"/>
    </row>
    <row r="33" spans="1:8" ht="15" customHeight="1">
      <c r="A33" s="266"/>
      <c r="B33" s="266"/>
      <c r="C33" s="266"/>
      <c r="D33" s="266"/>
      <c r="E33" s="266"/>
      <c r="F33" s="266"/>
      <c r="G33" s="266"/>
      <c r="H33" s="263"/>
    </row>
    <row r="34" spans="1:8" ht="15" customHeight="1">
      <c r="A34" s="264" t="s">
        <v>305</v>
      </c>
      <c r="B34" s="265"/>
      <c r="C34" s="404"/>
      <c r="D34" s="265"/>
      <c r="E34" s="265"/>
      <c r="F34" s="265"/>
      <c r="G34" s="266"/>
      <c r="H34" s="266"/>
    </row>
    <row r="35" spans="1:8" ht="15" customHeight="1">
      <c r="A35" s="273" t="s">
        <v>75</v>
      </c>
      <c r="B35" s="474" t="s">
        <v>306</v>
      </c>
      <c r="C35" s="475"/>
      <c r="D35" s="475"/>
      <c r="E35" s="475"/>
      <c r="F35" s="476"/>
      <c r="G35" s="268"/>
      <c r="H35" s="263"/>
    </row>
    <row r="36" spans="1:8" ht="87" customHeight="1">
      <c r="A36" s="269"/>
      <c r="B36" s="269" t="s">
        <v>307</v>
      </c>
      <c r="C36" s="270" t="s">
        <v>172</v>
      </c>
      <c r="D36" s="270" t="s">
        <v>173</v>
      </c>
      <c r="E36" s="269" t="s">
        <v>174</v>
      </c>
      <c r="F36" s="270" t="s">
        <v>311</v>
      </c>
      <c r="G36" s="271" t="s">
        <v>262</v>
      </c>
      <c r="H36" s="272"/>
    </row>
    <row r="37" spans="1:8" ht="15" customHeight="1">
      <c r="A37" s="434" t="s">
        <v>80</v>
      </c>
      <c r="B37" s="434"/>
      <c r="C37" s="435"/>
      <c r="D37" s="435"/>
      <c r="E37" s="434">
        <v>300000</v>
      </c>
      <c r="F37" s="435"/>
      <c r="G37" s="434">
        <f>SUM(B37:F37)</f>
        <v>300000</v>
      </c>
      <c r="H37" s="263"/>
    </row>
    <row r="38" spans="1:8" ht="15" customHeight="1">
      <c r="A38" s="436" t="s">
        <v>81</v>
      </c>
      <c r="B38" s="436"/>
      <c r="C38" s="436">
        <v>1200000</v>
      </c>
      <c r="D38" s="437"/>
      <c r="E38" s="437"/>
      <c r="F38" s="437"/>
      <c r="G38" s="436">
        <f t="shared" ref="G38:G39" si="2">SUM(B38:F38)</f>
        <v>1200000</v>
      </c>
      <c r="H38" s="263"/>
    </row>
    <row r="39" spans="1:8" ht="15" customHeight="1">
      <c r="A39" s="438" t="s">
        <v>82</v>
      </c>
      <c r="B39" s="439"/>
      <c r="C39" s="440"/>
      <c r="D39" s="440"/>
      <c r="E39" s="440"/>
      <c r="F39" s="440"/>
      <c r="G39" s="438">
        <f t="shared" si="2"/>
        <v>0</v>
      </c>
      <c r="H39" s="263"/>
    </row>
    <row r="40" spans="1:8" ht="15" customHeight="1">
      <c r="A40" s="269" t="s">
        <v>309</v>
      </c>
      <c r="B40" s="267">
        <v>0</v>
      </c>
      <c r="C40" s="267">
        <v>1200000</v>
      </c>
      <c r="D40" s="267">
        <v>0</v>
      </c>
      <c r="E40" s="267">
        <v>300000</v>
      </c>
      <c r="F40" s="267">
        <v>0</v>
      </c>
      <c r="G40" s="267">
        <f>SUM(G37:G39)</f>
        <v>1500000</v>
      </c>
      <c r="H40" s="263"/>
    </row>
    <row r="41" spans="1:8" ht="15" customHeight="1">
      <c r="A41" s="266"/>
      <c r="B41" s="266"/>
      <c r="C41" s="266"/>
      <c r="D41" s="266"/>
      <c r="E41" s="266"/>
      <c r="F41" s="266"/>
      <c r="G41" s="266"/>
      <c r="H41" s="263"/>
    </row>
    <row r="42" spans="1:8" ht="15" customHeight="1">
      <c r="A42" s="266"/>
      <c r="B42" s="266"/>
      <c r="C42" s="266"/>
      <c r="D42" s="266"/>
      <c r="E42" s="266"/>
      <c r="F42" s="266"/>
      <c r="G42" s="266"/>
      <c r="H42" s="263"/>
    </row>
    <row r="43" spans="1:8" ht="15" customHeight="1">
      <c r="A43" s="266"/>
      <c r="B43" s="266"/>
      <c r="C43" s="266"/>
      <c r="D43" s="266"/>
      <c r="E43" s="266"/>
      <c r="F43" s="266"/>
      <c r="G43" s="266"/>
      <c r="H43" s="263"/>
    </row>
    <row r="44" spans="1:8" ht="15" customHeight="1">
      <c r="A44" s="266"/>
      <c r="B44" s="266"/>
      <c r="C44" s="266"/>
      <c r="D44" s="266"/>
      <c r="E44" s="266"/>
      <c r="F44" s="266"/>
      <c r="G44" s="266"/>
      <c r="H44" s="263"/>
    </row>
    <row r="45" spans="1:8" ht="15" customHeight="1">
      <c r="A45" s="266"/>
      <c r="B45" s="266"/>
      <c r="C45" s="266"/>
      <c r="D45" s="266"/>
      <c r="E45" s="266"/>
      <c r="F45" s="266"/>
      <c r="G45" s="266"/>
      <c r="H45" s="263"/>
    </row>
    <row r="46" spans="1:8" ht="15" customHeight="1">
      <c r="A46" s="266"/>
      <c r="B46" s="266"/>
      <c r="C46" s="266"/>
      <c r="D46" s="266"/>
      <c r="E46" s="266"/>
      <c r="F46" s="266"/>
      <c r="G46" s="266"/>
      <c r="H46" s="263"/>
    </row>
    <row r="47" spans="1:8" ht="15" customHeight="1">
      <c r="A47" s="266"/>
      <c r="B47" s="266"/>
      <c r="C47" s="266"/>
      <c r="D47" s="266"/>
      <c r="E47" s="266"/>
      <c r="F47" s="266"/>
      <c r="G47" s="266"/>
      <c r="H47" s="263"/>
    </row>
    <row r="48" spans="1:8" ht="15" customHeight="1">
      <c r="A48" s="266"/>
      <c r="B48" s="266"/>
      <c r="C48" s="266"/>
      <c r="D48" s="266"/>
      <c r="E48" s="266"/>
      <c r="F48" s="266"/>
      <c r="G48" s="266"/>
      <c r="H48" s="263"/>
    </row>
    <row r="49" spans="1:8" ht="15" customHeight="1">
      <c r="A49" s="263"/>
      <c r="B49" s="263"/>
      <c r="C49" s="263"/>
      <c r="D49" s="263"/>
      <c r="E49" s="263"/>
      <c r="F49" s="263"/>
      <c r="G49" s="263"/>
      <c r="H49" s="263"/>
    </row>
    <row r="50" spans="1:8" ht="15" customHeight="1">
      <c r="A50" s="263"/>
      <c r="B50" s="263"/>
      <c r="C50" s="263"/>
      <c r="D50" s="263"/>
      <c r="E50" s="263"/>
      <c r="F50" s="263"/>
      <c r="G50" s="263"/>
      <c r="H50" s="263"/>
    </row>
    <row r="51" spans="1:8" ht="15" customHeight="1">
      <c r="A51" s="263"/>
      <c r="B51" s="263"/>
      <c r="C51" s="263"/>
      <c r="D51" s="263"/>
      <c r="E51" s="263"/>
      <c r="F51" s="263"/>
      <c r="G51" s="263"/>
      <c r="H51" s="263"/>
    </row>
  </sheetData>
  <customSheetViews>
    <customSheetView guid="{E08F6C1E-EA7C-4AAA-84BE-D7F298563247}" showPageBreaks="1" fitToPage="1" showRuler="0">
      <selection activeCell="A5" sqref="A5"/>
      <pageMargins left="0" right="0" top="0" bottom="0" header="0" footer="0"/>
      <pageSetup paperSize="9"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orientation="portrait" r:id="rId2"/>
      <headerFooter alignWithMargins="0">
        <oddHeader xml:space="preserve">&amp;LPeriodiseringsprosjektet - Mal for utarbeidelse av 2. delårsregnskap 2007
</oddHeader>
        <oddFooter>&amp;LDato: 31.08.2007
Versjon: 1</oddFooter>
      </headerFooter>
    </customSheetView>
  </customSheetViews>
  <mergeCells count="2">
    <mergeCell ref="B21:F21"/>
    <mergeCell ref="B35:F35"/>
  </mergeCells>
  <phoneticPr fontId="20" type="noConversion"/>
  <pageMargins left="0.23622047244094491" right="0.23622047244094491" top="0.70866141732283472" bottom="0.47244094488188981" header="0.23622047244094491" footer="0.31496062992125984"/>
  <pageSetup paperSize="9" scale="73" orientation="portrait" r:id="rId3"/>
  <headerFooter scaleWithDoc="0">
    <oddHeader>&amp;LVirksomhetsregnskap for bruttobudsjetterte virksomheter i henhold til de statlige regnskapsstandardene (SRS)</oddHeader>
  </headerFooter>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0"/>
  <sheetViews>
    <sheetView showRuler="0" view="pageLayout" zoomScaleNormal="100" workbookViewId="0">
      <selection activeCell="B58" sqref="B58"/>
    </sheetView>
  </sheetViews>
  <sheetFormatPr baseColWidth="10" defaultColWidth="11.42578125" defaultRowHeight="15" customHeight="1"/>
  <cols>
    <col min="1" max="1" width="45.7109375" style="3" customWidth="1"/>
    <col min="2" max="2" width="15.7109375" style="3" customWidth="1"/>
    <col min="3" max="3" width="5.7109375" style="3" customWidth="1"/>
    <col min="4" max="4" width="15.7109375" style="3" customWidth="1"/>
    <col min="5" max="16384" width="11.42578125" style="3"/>
  </cols>
  <sheetData>
    <row r="1" spans="1:4" ht="20.25">
      <c r="A1" s="399" t="s">
        <v>312</v>
      </c>
      <c r="B1" s="38"/>
      <c r="C1" s="38"/>
      <c r="D1" s="39"/>
    </row>
    <row r="3" spans="1:4" s="13" customFormat="1" ht="15" customHeight="1">
      <c r="A3" s="1"/>
      <c r="B3" s="398">
        <f>Resultatregnskap!C3</f>
        <v>46022</v>
      </c>
      <c r="C3" s="398"/>
      <c r="D3" s="398">
        <v>45657</v>
      </c>
    </row>
    <row r="4" spans="1:4" ht="15" customHeight="1">
      <c r="A4" s="17" t="s">
        <v>151</v>
      </c>
      <c r="B4" s="12"/>
      <c r="C4" s="12"/>
      <c r="D4" s="12"/>
    </row>
    <row r="5" spans="1:4" ht="15" customHeight="1">
      <c r="A5" s="36" t="s">
        <v>313</v>
      </c>
      <c r="B5" s="12">
        <v>0</v>
      </c>
      <c r="C5" s="12"/>
      <c r="D5" s="12">
        <v>0</v>
      </c>
    </row>
    <row r="6" spans="1:4" ht="15" customHeight="1">
      <c r="A6" s="36" t="s">
        <v>314</v>
      </c>
      <c r="B6" s="12">
        <v>0</v>
      </c>
      <c r="C6" s="12"/>
      <c r="D6" s="12">
        <v>0</v>
      </c>
    </row>
    <row r="7" spans="1:4" ht="15" customHeight="1">
      <c r="A7" s="3" t="s">
        <v>315</v>
      </c>
      <c r="B7" s="12">
        <v>0</v>
      </c>
      <c r="C7" s="12"/>
      <c r="D7" s="12">
        <v>0</v>
      </c>
    </row>
    <row r="8" spans="1:4" ht="15" customHeight="1">
      <c r="A8" s="36" t="s">
        <v>316</v>
      </c>
      <c r="B8" s="12">
        <v>0</v>
      </c>
      <c r="C8" s="12"/>
      <c r="D8" s="12">
        <v>0</v>
      </c>
    </row>
    <row r="9" spans="1:4" ht="15" customHeight="1">
      <c r="A9" s="50" t="s">
        <v>317</v>
      </c>
      <c r="B9" s="16">
        <f>SUM(B5:B8)</f>
        <v>0</v>
      </c>
      <c r="C9" s="16"/>
      <c r="D9" s="16">
        <f>SUM(D5:D8)</f>
        <v>0</v>
      </c>
    </row>
    <row r="10" spans="1:4" ht="15" customHeight="1">
      <c r="A10" s="17"/>
      <c r="B10" s="12"/>
      <c r="C10" s="12"/>
      <c r="D10" s="12"/>
    </row>
    <row r="11" spans="1:4" ht="15" customHeight="1">
      <c r="A11" s="17" t="s">
        <v>152</v>
      </c>
      <c r="B11" s="12"/>
      <c r="C11" s="12"/>
      <c r="D11" s="12"/>
    </row>
    <row r="12" spans="1:4" ht="15" customHeight="1">
      <c r="A12" s="36" t="s">
        <v>318</v>
      </c>
      <c r="B12" s="12">
        <v>0</v>
      </c>
      <c r="C12" s="12"/>
      <c r="D12" s="12">
        <v>0</v>
      </c>
    </row>
    <row r="13" spans="1:4" ht="15" customHeight="1">
      <c r="A13" s="36" t="s">
        <v>319</v>
      </c>
      <c r="B13" s="12">
        <v>0</v>
      </c>
      <c r="C13" s="12"/>
      <c r="D13" s="12">
        <v>0</v>
      </c>
    </row>
    <row r="14" spans="1:4" ht="15" customHeight="1">
      <c r="A14" s="36" t="s">
        <v>320</v>
      </c>
      <c r="B14" s="12">
        <v>0</v>
      </c>
      <c r="C14" s="12"/>
      <c r="D14" s="12">
        <v>0</v>
      </c>
    </row>
    <row r="15" spans="1:4" ht="15" customHeight="1">
      <c r="A15" s="36" t="s">
        <v>321</v>
      </c>
      <c r="B15" s="12">
        <v>0</v>
      </c>
      <c r="C15" s="12"/>
      <c r="D15" s="12">
        <v>0</v>
      </c>
    </row>
    <row r="16" spans="1:4" ht="15" customHeight="1">
      <c r="A16" s="50" t="s">
        <v>322</v>
      </c>
      <c r="B16" s="16">
        <f>SUM(B12:B15)</f>
        <v>0</v>
      </c>
      <c r="C16" s="16"/>
      <c r="D16" s="16">
        <f>SUM(D12:D15)</f>
        <v>0</v>
      </c>
    </row>
    <row r="17" spans="1:6" ht="15" customHeight="1">
      <c r="A17" s="17"/>
      <c r="B17" s="12"/>
      <c r="C17" s="12"/>
      <c r="D17" s="12"/>
    </row>
    <row r="18" spans="1:6" s="13" customFormat="1" ht="15" customHeight="1"/>
    <row r="19" spans="1:6" s="13" customFormat="1">
      <c r="B19" s="96"/>
      <c r="C19" s="96"/>
      <c r="D19" s="97"/>
    </row>
    <row r="20" spans="1:6" ht="15" customHeight="1">
      <c r="B20" s="12"/>
      <c r="C20" s="12"/>
      <c r="D20" s="12"/>
    </row>
    <row r="21" spans="1:6" ht="15" customHeight="1">
      <c r="B21" s="12"/>
      <c r="C21" s="12"/>
      <c r="D21" s="12"/>
    </row>
    <row r="22" spans="1:6" ht="15.75">
      <c r="B22" s="12"/>
      <c r="C22" s="12"/>
      <c r="D22" s="12"/>
    </row>
    <row r="24" spans="1:6" ht="15" customHeight="1">
      <c r="D24" s="95"/>
      <c r="E24" s="93"/>
      <c r="F24" s="61"/>
    </row>
    <row r="25" spans="1:6" ht="15" customHeight="1">
      <c r="D25" s="12"/>
    </row>
    <row r="26" spans="1:6" ht="15" customHeight="1">
      <c r="D26" s="94"/>
    </row>
    <row r="27" spans="1:6" ht="15" customHeight="1">
      <c r="D27" s="95"/>
    </row>
    <row r="28" spans="1:6" ht="15.75">
      <c r="D28" s="12"/>
    </row>
    <row r="29" spans="1:6" ht="15" customHeight="1">
      <c r="A29" s="10"/>
    </row>
    <row r="30" spans="1:6" ht="15" customHeight="1">
      <c r="A30" s="10"/>
    </row>
  </sheetData>
  <customSheetViews>
    <customSheetView guid="{E08F6C1E-EA7C-4AAA-84BE-D7F298563247}" showPageBreaks="1" fitToPage="1" showRuler="0" topLeftCell="A19">
      <selection activeCell="E53" sqref="E53"/>
      <pageMargins left="0" right="0" top="0" bottom="0" header="0" footer="0"/>
      <pageSetup paperSize="9" scale="86"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topLeftCell="A7">
      <selection activeCell="G25" sqref="G25"/>
      <pageMargins left="0" right="0" top="0" bottom="0" header="0" footer="0"/>
      <pageSetup paperSize="9" scale="77"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20"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bruttobudsjetterte virksomheter i henhold til de statlige regnskapsstandardene (SRS)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AD279-33B2-45D3-813D-1A56496A4BCB}">
  <dimension ref="A1:K40"/>
  <sheetViews>
    <sheetView view="pageLayout" zoomScaleNormal="100" workbookViewId="0">
      <selection activeCell="B40" sqref="B40"/>
    </sheetView>
  </sheetViews>
  <sheetFormatPr baseColWidth="10" defaultColWidth="11.42578125" defaultRowHeight="15" customHeight="1"/>
  <cols>
    <col min="1" max="1" width="15.7109375" style="102" customWidth="1"/>
    <col min="2" max="2" width="57" style="102" bestFit="1" customWidth="1"/>
    <col min="3" max="4" width="15.7109375" style="102" customWidth="1"/>
    <col min="5" max="5" width="18.42578125" style="102" customWidth="1"/>
    <col min="6" max="6" width="15.7109375" style="102" customWidth="1"/>
    <col min="7" max="7" width="12.7109375" style="102" bestFit="1" customWidth="1"/>
    <col min="8" max="9" width="11.42578125" style="102"/>
    <col min="10" max="10" width="11.28515625" style="102" customWidth="1"/>
    <col min="11" max="16384" width="11.42578125" style="102"/>
  </cols>
  <sheetData>
    <row r="1" spans="1:11" ht="20.25">
      <c r="A1" s="406" t="s">
        <v>323</v>
      </c>
      <c r="B1" s="405"/>
      <c r="C1" s="204"/>
      <c r="D1" s="204"/>
      <c r="E1" s="204"/>
      <c r="F1" s="233"/>
      <c r="G1" s="233"/>
      <c r="H1" s="233"/>
      <c r="I1" s="233"/>
      <c r="K1" s="233"/>
    </row>
    <row r="2" spans="1:11" ht="20.25">
      <c r="A2" s="406" t="s">
        <v>324</v>
      </c>
      <c r="B2" s="405"/>
      <c r="C2" s="405"/>
      <c r="D2" s="405"/>
      <c r="E2" s="405"/>
      <c r="F2" s="235"/>
    </row>
    <row r="3" spans="1:11" ht="15" customHeight="1">
      <c r="A3" s="202"/>
      <c r="B3" s="202"/>
      <c r="C3" s="202"/>
      <c r="D3" s="330"/>
      <c r="E3" s="202"/>
      <c r="F3" s="234"/>
      <c r="G3" s="234"/>
      <c r="H3" s="234"/>
      <c r="I3" s="234"/>
      <c r="K3" s="234"/>
    </row>
    <row r="4" spans="1:11" ht="15" customHeight="1">
      <c r="A4" s="199" t="s">
        <v>325</v>
      </c>
      <c r="B4" s="199"/>
      <c r="C4" s="202"/>
      <c r="D4" s="202"/>
      <c r="E4" s="202"/>
      <c r="F4" s="218"/>
    </row>
    <row r="5" spans="1:11" ht="15" customHeight="1">
      <c r="A5" s="199"/>
      <c r="B5" s="199"/>
      <c r="C5" s="202"/>
      <c r="D5" s="202"/>
      <c r="E5" s="202"/>
      <c r="F5" s="218"/>
    </row>
    <row r="6" spans="1:11" ht="15" customHeight="1">
      <c r="A6" s="202"/>
      <c r="B6" s="202"/>
      <c r="C6" s="209">
        <f>+Resultatregnskap!C3</f>
        <v>46022</v>
      </c>
      <c r="D6" s="209">
        <f>+Resultatregnskap!D3</f>
        <v>45657</v>
      </c>
      <c r="E6" s="209" t="s">
        <v>326</v>
      </c>
    </row>
    <row r="7" spans="1:11" ht="15" customHeight="1">
      <c r="A7" s="254" t="s">
        <v>327</v>
      </c>
      <c r="B7" s="254"/>
      <c r="C7" s="257"/>
      <c r="D7" s="257"/>
      <c r="E7" s="256">
        <f>D7-C7</f>
        <v>0</v>
      </c>
    </row>
    <row r="8" spans="1:11" ht="15" customHeight="1">
      <c r="A8" s="202"/>
      <c r="B8" s="202"/>
      <c r="C8" s="202"/>
      <c r="D8" s="202"/>
      <c r="E8" s="202"/>
      <c r="F8" s="218"/>
      <c r="H8" s="202"/>
      <c r="I8" s="218"/>
      <c r="J8" s="255"/>
    </row>
    <row r="9" spans="1:11" ht="15" customHeight="1">
      <c r="A9" s="237"/>
      <c r="B9" s="237"/>
      <c r="C9" s="237"/>
      <c r="D9" s="236"/>
      <c r="E9" s="236"/>
      <c r="F9" s="236"/>
      <c r="H9" s="237"/>
      <c r="I9" s="218"/>
      <c r="J9" s="236"/>
    </row>
    <row r="10" spans="1:11" ht="15" customHeight="1">
      <c r="A10" s="237"/>
      <c r="B10" s="237"/>
      <c r="C10" s="237"/>
      <c r="D10" s="236"/>
      <c r="E10" s="236"/>
      <c r="F10" s="236"/>
    </row>
    <row r="11" spans="1:11" ht="15" customHeight="1">
      <c r="A11" s="237"/>
      <c r="B11" s="237"/>
      <c r="C11" s="237"/>
      <c r="D11" s="236"/>
      <c r="E11" s="236"/>
      <c r="F11" s="236"/>
    </row>
    <row r="12" spans="1:11" ht="15" customHeight="1">
      <c r="A12" s="237"/>
      <c r="B12" s="237"/>
      <c r="C12" s="237"/>
      <c r="D12" s="236"/>
      <c r="E12" s="236"/>
      <c r="F12" s="236"/>
    </row>
    <row r="13" spans="1:11" ht="15" customHeight="1">
      <c r="A13" s="237"/>
      <c r="B13" s="237"/>
      <c r="C13" s="237"/>
      <c r="D13" s="236"/>
      <c r="E13" s="236"/>
      <c r="F13" s="236"/>
    </row>
    <row r="14" spans="1:11" ht="15" customHeight="1">
      <c r="A14" s="237"/>
      <c r="B14" s="237"/>
      <c r="C14" s="237"/>
      <c r="D14" s="236"/>
      <c r="E14" s="236"/>
      <c r="F14" s="236"/>
    </row>
    <row r="15" spans="1:11" ht="15" customHeight="1">
      <c r="A15" s="237"/>
      <c r="B15" s="237"/>
      <c r="C15" s="237"/>
      <c r="D15" s="236"/>
      <c r="E15" s="236"/>
      <c r="F15" s="236"/>
      <c r="G15" s="203"/>
      <c r="H15" s="203"/>
    </row>
    <row r="16" spans="1:11" ht="15" customHeight="1">
      <c r="A16" s="241" t="s">
        <v>328</v>
      </c>
      <c r="B16" s="206"/>
      <c r="C16" s="206"/>
      <c r="D16" s="448"/>
      <c r="E16" s="202"/>
    </row>
    <row r="17" spans="1:5" ht="15" customHeight="1">
      <c r="A17" s="242" t="s">
        <v>329</v>
      </c>
      <c r="B17" s="208"/>
      <c r="C17" s="237"/>
      <c r="D17" s="243"/>
      <c r="E17" s="202"/>
    </row>
    <row r="18" spans="1:5" ht="15" customHeight="1">
      <c r="A18" s="246"/>
      <c r="B18" s="202" t="s">
        <v>330</v>
      </c>
      <c r="C18" s="202"/>
      <c r="D18" s="244">
        <v>0</v>
      </c>
      <c r="E18" s="202"/>
    </row>
    <row r="19" spans="1:5" ht="15" customHeight="1">
      <c r="A19" s="252"/>
      <c r="B19" s="238" t="s">
        <v>331</v>
      </c>
      <c r="C19" s="238"/>
      <c r="D19" s="245">
        <v>0</v>
      </c>
      <c r="E19" s="202"/>
    </row>
    <row r="20" spans="1:5" ht="15" customHeight="1">
      <c r="A20" s="242"/>
      <c r="B20" s="208" t="s">
        <v>332</v>
      </c>
      <c r="C20" s="202"/>
      <c r="D20" s="244">
        <f>SUM(D18:D19)</f>
        <v>0</v>
      </c>
      <c r="E20" s="202"/>
    </row>
    <row r="21" spans="1:5" ht="15" customHeight="1">
      <c r="A21" s="242" t="s">
        <v>333</v>
      </c>
      <c r="B21" s="208"/>
      <c r="C21" s="202"/>
      <c r="D21" s="244"/>
      <c r="E21" s="202"/>
    </row>
    <row r="22" spans="1:5" ht="15" customHeight="1">
      <c r="A22" s="246"/>
      <c r="B22" s="202" t="s">
        <v>334</v>
      </c>
      <c r="C22" s="202"/>
      <c r="D22" s="244">
        <v>0</v>
      </c>
      <c r="E22" s="202"/>
    </row>
    <row r="23" spans="1:5" ht="15" customHeight="1">
      <c r="A23" s="246"/>
      <c r="B23" s="202" t="s">
        <v>335</v>
      </c>
      <c r="C23" s="202"/>
      <c r="D23" s="244">
        <v>0</v>
      </c>
      <c r="E23" s="202"/>
    </row>
    <row r="24" spans="1:5" s="239" customFormat="1" ht="15" customHeight="1">
      <c r="A24" s="242" t="s">
        <v>336</v>
      </c>
      <c r="B24" s="202"/>
      <c r="C24" s="208"/>
      <c r="D24" s="244"/>
      <c r="E24" s="208"/>
    </row>
    <row r="25" spans="1:5" s="239" customFormat="1" ht="15" customHeight="1">
      <c r="A25" s="246"/>
      <c r="B25" s="202" t="s">
        <v>337</v>
      </c>
      <c r="C25" s="208"/>
      <c r="D25" s="244">
        <v>0</v>
      </c>
      <c r="E25" s="208"/>
    </row>
    <row r="26" spans="1:5" ht="15" customHeight="1">
      <c r="A26" s="246"/>
      <c r="B26" s="202" t="s">
        <v>338</v>
      </c>
      <c r="C26" s="202"/>
      <c r="D26" s="244">
        <v>0</v>
      </c>
      <c r="E26" s="202"/>
    </row>
    <row r="27" spans="1:5" ht="15" customHeight="1">
      <c r="A27" s="246"/>
      <c r="B27" s="202" t="s">
        <v>339</v>
      </c>
      <c r="C27" s="202"/>
      <c r="D27" s="244">
        <v>0</v>
      </c>
      <c r="E27" s="202"/>
    </row>
    <row r="28" spans="1:5" ht="15" customHeight="1">
      <c r="A28" s="242" t="s">
        <v>340</v>
      </c>
      <c r="B28" s="202"/>
      <c r="C28" s="202"/>
      <c r="D28" s="244"/>
      <c r="E28" s="202"/>
    </row>
    <row r="29" spans="1:5" ht="15" customHeight="1">
      <c r="A29" s="246"/>
      <c r="B29" s="202" t="s">
        <v>341</v>
      </c>
      <c r="C29" s="202"/>
      <c r="D29" s="244">
        <v>0</v>
      </c>
      <c r="E29" s="202"/>
    </row>
    <row r="30" spans="1:5" ht="15" customHeight="1">
      <c r="A30" s="247" t="s">
        <v>342</v>
      </c>
      <c r="B30" s="210"/>
      <c r="C30" s="210"/>
      <c r="D30" s="449">
        <f>SUM(D20:D29)</f>
        <v>0</v>
      </c>
      <c r="E30" s="202"/>
    </row>
    <row r="31" spans="1:5" ht="15" customHeight="1">
      <c r="A31" s="246" t="s">
        <v>343</v>
      </c>
      <c r="B31" s="202"/>
      <c r="C31" s="202"/>
      <c r="D31" s="244">
        <v>0</v>
      </c>
      <c r="E31" s="202"/>
    </row>
    <row r="32" spans="1:5" ht="15" customHeight="1" thickBot="1">
      <c r="A32" s="248" t="s">
        <v>344</v>
      </c>
      <c r="B32" s="240"/>
      <c r="C32" s="240"/>
      <c r="D32" s="249">
        <f>SUM(D30:D31)</f>
        <v>0</v>
      </c>
      <c r="E32" s="202"/>
    </row>
    <row r="33" spans="1:6" ht="15" customHeight="1" thickTop="1">
      <c r="A33" s="252" t="s">
        <v>345</v>
      </c>
      <c r="B33" s="238"/>
      <c r="C33" s="238"/>
      <c r="D33" s="250"/>
      <c r="E33" s="202"/>
    </row>
    <row r="34" spans="1:6" s="239" customFormat="1" ht="15" customHeight="1">
      <c r="A34" s="202"/>
      <c r="B34" s="202"/>
      <c r="C34" s="202"/>
      <c r="D34" s="202"/>
      <c r="E34" s="202"/>
      <c r="F34" s="202"/>
    </row>
    <row r="35" spans="1:6" ht="15" customHeight="1">
      <c r="A35" s="202"/>
      <c r="B35" s="202"/>
      <c r="C35" s="202"/>
      <c r="D35" s="202"/>
      <c r="E35" s="202"/>
      <c r="F35" s="202"/>
    </row>
    <row r="36" spans="1:6" s="123" customFormat="1" ht="15.75">
      <c r="A36" s="202"/>
      <c r="B36" s="202"/>
      <c r="C36" s="202"/>
      <c r="D36" s="202"/>
      <c r="E36" s="202"/>
      <c r="F36" s="202"/>
    </row>
    <row r="37" spans="1:6" ht="15" customHeight="1">
      <c r="A37" s="202"/>
      <c r="B37" s="202"/>
      <c r="C37" s="202"/>
      <c r="D37" s="202"/>
      <c r="E37" s="202"/>
      <c r="F37" s="202"/>
    </row>
    <row r="38" spans="1:6" ht="15" customHeight="1">
      <c r="A38" s="202"/>
      <c r="B38" s="202"/>
      <c r="C38" s="202"/>
      <c r="D38" s="202"/>
      <c r="E38" s="202"/>
      <c r="F38" s="202"/>
    </row>
    <row r="39" spans="1:6" ht="15" customHeight="1">
      <c r="A39" s="202"/>
      <c r="B39" s="202"/>
      <c r="C39" s="202"/>
      <c r="D39" s="202"/>
      <c r="E39" s="202"/>
      <c r="F39" s="202"/>
    </row>
    <row r="40" spans="1:6" ht="15" customHeight="1">
      <c r="A40" s="202"/>
      <c r="B40" s="202"/>
      <c r="C40" s="202"/>
      <c r="D40" s="202"/>
      <c r="E40" s="202"/>
      <c r="F40" s="202"/>
    </row>
  </sheetData>
  <pageMargins left="0.23622047244094491" right="0.23622047244094491" top="0.70866141732283472" bottom="0.47244094488188981" header="0.23622047244094491" footer="0.31496062992125984"/>
  <pageSetup paperSize="9" scale="80" orientation="portrait" r:id="rId1"/>
  <headerFooter scaleWithDoc="0">
    <oddHeader>&amp;LVirksomhetsregnskap for bruttobudsjetterte virksomheter i henhold til de statlige regnskapsstandardene (SRS)</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87564-4DB9-4135-968E-35D6BFAE816C}">
  <sheetPr>
    <pageSetUpPr fitToPage="1"/>
  </sheetPr>
  <dimension ref="A1:G41"/>
  <sheetViews>
    <sheetView view="pageLayout" zoomScaleNormal="100" workbookViewId="0">
      <selection activeCell="B58" sqref="B58"/>
    </sheetView>
  </sheetViews>
  <sheetFormatPr baseColWidth="10" defaultColWidth="11.42578125" defaultRowHeight="15.75"/>
  <cols>
    <col min="1" max="1" width="15.7109375" style="202" customWidth="1"/>
    <col min="2" max="2" width="68.42578125" style="202" bestFit="1" customWidth="1"/>
    <col min="3" max="5" width="15.7109375" style="202" customWidth="1"/>
    <col min="6" max="6" width="11.42578125" style="202" customWidth="1"/>
    <col min="7" max="16384" width="11.42578125" style="202"/>
  </cols>
  <sheetData>
    <row r="1" spans="1:7">
      <c r="A1" s="477" t="s">
        <v>346</v>
      </c>
      <c r="B1" s="477"/>
      <c r="C1" s="477"/>
      <c r="D1" s="478"/>
      <c r="E1" s="478"/>
    </row>
    <row r="2" spans="1:7" ht="28.5" customHeight="1">
      <c r="A2" s="477"/>
      <c r="B2" s="477"/>
      <c r="C2" s="477"/>
      <c r="D2" s="478"/>
      <c r="E2" s="478"/>
    </row>
    <row r="3" spans="1:7">
      <c r="A3" s="201"/>
      <c r="B3" s="201"/>
      <c r="C3" s="201"/>
      <c r="D3" s="330"/>
    </row>
    <row r="4" spans="1:7" s="217" customFormat="1">
      <c r="A4" s="237" t="s">
        <v>347</v>
      </c>
      <c r="B4" s="219"/>
      <c r="C4" s="219"/>
      <c r="D4" s="219"/>
      <c r="E4" s="219"/>
      <c r="G4" s="218"/>
    </row>
    <row r="5" spans="1:7">
      <c r="A5" s="229"/>
      <c r="B5" s="219"/>
      <c r="C5" s="230">
        <f>+Resultatregnskap!C3</f>
        <v>46022</v>
      </c>
      <c r="D5" s="230">
        <f>+Resultatregnskap!C3</f>
        <v>46022</v>
      </c>
      <c r="E5" s="219"/>
      <c r="F5" s="112"/>
    </row>
    <row r="6" spans="1:7" ht="63">
      <c r="A6" s="229"/>
      <c r="B6" s="219"/>
      <c r="C6" s="220" t="s">
        <v>348</v>
      </c>
      <c r="D6" s="215" t="s">
        <v>349</v>
      </c>
      <c r="E6" s="215" t="s">
        <v>350</v>
      </c>
      <c r="F6" s="112"/>
    </row>
    <row r="7" spans="1:7">
      <c r="A7" s="219" t="s">
        <v>351</v>
      </c>
      <c r="B7" s="219"/>
      <c r="C7" s="220"/>
      <c r="D7" s="215"/>
      <c r="E7" s="215"/>
      <c r="F7" s="112"/>
    </row>
    <row r="8" spans="1:7">
      <c r="A8" s="219"/>
      <c r="B8" s="219" t="s">
        <v>307</v>
      </c>
      <c r="C8" s="221">
        <v>0</v>
      </c>
      <c r="D8" s="222">
        <v>0</v>
      </c>
      <c r="E8" s="222">
        <f>C8-D8</f>
        <v>0</v>
      </c>
      <c r="F8" s="112"/>
    </row>
    <row r="9" spans="1:7">
      <c r="A9" s="219"/>
      <c r="B9" s="219" t="s">
        <v>352</v>
      </c>
      <c r="C9" s="221">
        <v>0</v>
      </c>
      <c r="D9" s="222">
        <v>0</v>
      </c>
      <c r="E9" s="222">
        <f>C9-D9</f>
        <v>0</v>
      </c>
      <c r="F9" s="112"/>
    </row>
    <row r="10" spans="1:7">
      <c r="A10" s="226"/>
      <c r="B10" s="226" t="s">
        <v>262</v>
      </c>
      <c r="C10" s="225">
        <f>SUM(C8:C9)</f>
        <v>0</v>
      </c>
      <c r="D10" s="225">
        <f>SUM(D8:D9)</f>
        <v>0</v>
      </c>
      <c r="E10" s="225">
        <f>SUM(E8:E9)</f>
        <v>0</v>
      </c>
      <c r="F10" s="112"/>
    </row>
    <row r="11" spans="1:7">
      <c r="A11" s="219" t="s">
        <v>353</v>
      </c>
      <c r="B11" s="219"/>
      <c r="C11" s="221"/>
      <c r="D11" s="221"/>
      <c r="E11" s="221"/>
      <c r="F11" s="112"/>
    </row>
    <row r="12" spans="1:7">
      <c r="A12" s="219"/>
      <c r="B12" s="219" t="s">
        <v>179</v>
      </c>
      <c r="C12" s="222">
        <v>0</v>
      </c>
      <c r="D12" s="222">
        <v>0</v>
      </c>
      <c r="E12" s="222">
        <f>C12-D12</f>
        <v>0</v>
      </c>
      <c r="F12" s="112"/>
    </row>
    <row r="13" spans="1:7">
      <c r="A13" s="219"/>
      <c r="B13" s="219" t="s">
        <v>354</v>
      </c>
      <c r="C13" s="222">
        <v>0</v>
      </c>
      <c r="D13" s="222">
        <v>0</v>
      </c>
      <c r="E13" s="222">
        <f>C13-D13</f>
        <v>0</v>
      </c>
      <c r="F13" s="112"/>
    </row>
    <row r="14" spans="1:7">
      <c r="A14" s="219"/>
      <c r="B14" s="219" t="s">
        <v>181</v>
      </c>
      <c r="C14" s="222">
        <v>0</v>
      </c>
      <c r="D14" s="222">
        <v>0</v>
      </c>
      <c r="E14" s="222">
        <f>C14-D14</f>
        <v>0</v>
      </c>
      <c r="F14" s="112"/>
    </row>
    <row r="15" spans="1:7">
      <c r="A15" s="224"/>
      <c r="B15" s="226" t="s">
        <v>262</v>
      </c>
      <c r="C15" s="225">
        <f>SUM(C12:C14)</f>
        <v>0</v>
      </c>
      <c r="D15" s="225">
        <f>SUM(D12:D14)</f>
        <v>0</v>
      </c>
      <c r="E15" s="225">
        <f>SUM(E12:E14)</f>
        <v>0</v>
      </c>
      <c r="F15" s="112"/>
    </row>
    <row r="16" spans="1:7">
      <c r="A16" s="219" t="s">
        <v>355</v>
      </c>
      <c r="B16" s="219"/>
      <c r="C16" s="236"/>
      <c r="D16" s="222"/>
      <c r="E16" s="222"/>
      <c r="F16" s="112"/>
    </row>
    <row r="17" spans="1:6">
      <c r="A17" s="219"/>
      <c r="B17" s="219" t="s">
        <v>186</v>
      </c>
      <c r="C17" s="222">
        <v>0</v>
      </c>
      <c r="D17" s="222">
        <v>0</v>
      </c>
      <c r="E17" s="222">
        <f t="shared" ref="E17:E22" si="0">C17-D17</f>
        <v>0</v>
      </c>
      <c r="F17" s="112"/>
    </row>
    <row r="18" spans="1:6">
      <c r="A18" s="219"/>
      <c r="B18" s="219" t="s">
        <v>189</v>
      </c>
      <c r="C18" s="222">
        <v>0</v>
      </c>
      <c r="D18" s="222">
        <v>0</v>
      </c>
      <c r="E18" s="222">
        <f t="shared" si="0"/>
        <v>0</v>
      </c>
      <c r="F18" s="112"/>
    </row>
    <row r="19" spans="1:6">
      <c r="A19" s="219"/>
      <c r="B19" s="219" t="s">
        <v>190</v>
      </c>
      <c r="C19" s="222">
        <v>0</v>
      </c>
      <c r="D19" s="222">
        <v>0</v>
      </c>
      <c r="E19" s="222">
        <f t="shared" si="0"/>
        <v>0</v>
      </c>
      <c r="F19" s="112"/>
    </row>
    <row r="20" spans="1:6">
      <c r="A20" s="219"/>
      <c r="B20" s="219" t="s">
        <v>181</v>
      </c>
      <c r="C20" s="222">
        <v>0</v>
      </c>
      <c r="D20" s="222">
        <v>0</v>
      </c>
      <c r="E20" s="222">
        <f t="shared" si="0"/>
        <v>0</v>
      </c>
      <c r="F20" s="112"/>
    </row>
    <row r="21" spans="1:6">
      <c r="A21" s="344"/>
      <c r="B21" s="219" t="s">
        <v>356</v>
      </c>
      <c r="C21" s="222">
        <v>0</v>
      </c>
      <c r="D21" s="222">
        <v>0</v>
      </c>
      <c r="E21" s="222">
        <f t="shared" si="0"/>
        <v>0</v>
      </c>
      <c r="F21" s="112"/>
    </row>
    <row r="22" spans="1:6">
      <c r="A22" s="219"/>
      <c r="B22" s="219" t="s">
        <v>199</v>
      </c>
      <c r="C22" s="222">
        <v>0</v>
      </c>
      <c r="D22" s="222">
        <v>0</v>
      </c>
      <c r="E22" s="222">
        <f t="shared" si="0"/>
        <v>0</v>
      </c>
      <c r="F22" s="112"/>
    </row>
    <row r="23" spans="1:6">
      <c r="A23" s="224"/>
      <c r="B23" s="226" t="s">
        <v>262</v>
      </c>
      <c r="C23" s="225">
        <f>SUM(C17:C22)</f>
        <v>0</v>
      </c>
      <c r="D23" s="225">
        <f>SUM(D17:D22)</f>
        <v>0</v>
      </c>
      <c r="E23" s="225">
        <f>SUM(E17:E22)</f>
        <v>0</v>
      </c>
      <c r="F23" s="112"/>
    </row>
    <row r="24" spans="1:6">
      <c r="A24" s="219" t="s">
        <v>357</v>
      </c>
      <c r="B24" s="219"/>
      <c r="C24" s="236"/>
      <c r="D24" s="222"/>
      <c r="E24" s="222"/>
      <c r="F24" s="112"/>
    </row>
    <row r="25" spans="1:6">
      <c r="A25" s="219"/>
      <c r="B25" s="219" t="s">
        <v>212</v>
      </c>
      <c r="C25" s="222">
        <v>0</v>
      </c>
      <c r="D25" s="222">
        <v>0</v>
      </c>
      <c r="E25" s="222">
        <f>C25-D25</f>
        <v>0</v>
      </c>
      <c r="F25" s="112"/>
    </row>
    <row r="26" spans="1:6">
      <c r="A26" s="219"/>
      <c r="B26" s="219" t="s">
        <v>215</v>
      </c>
      <c r="C26" s="222">
        <v>0</v>
      </c>
      <c r="D26" s="222">
        <v>0</v>
      </c>
      <c r="E26" s="222">
        <f>C26-D26</f>
        <v>0</v>
      </c>
      <c r="F26" s="112"/>
    </row>
    <row r="27" spans="1:6">
      <c r="A27" s="224"/>
      <c r="B27" s="226" t="s">
        <v>262</v>
      </c>
      <c r="C27" s="225">
        <f>SUM(C25:C26)</f>
        <v>0</v>
      </c>
      <c r="D27" s="225">
        <f>SUM(D25:D26)</f>
        <v>0</v>
      </c>
      <c r="E27" s="225">
        <f>SUM(E25:E26)</f>
        <v>0</v>
      </c>
      <c r="F27" s="112"/>
    </row>
    <row r="28" spans="1:6">
      <c r="A28" s="219" t="s">
        <v>358</v>
      </c>
      <c r="B28" s="219"/>
      <c r="C28" s="236"/>
      <c r="D28" s="222"/>
      <c r="E28" s="222"/>
      <c r="F28" s="112"/>
    </row>
    <row r="29" spans="1:6">
      <c r="A29" s="219"/>
      <c r="B29" s="219" t="s">
        <v>218</v>
      </c>
      <c r="C29" s="222">
        <v>0</v>
      </c>
      <c r="D29" s="222">
        <v>0</v>
      </c>
      <c r="E29" s="222">
        <f t="shared" ref="E29:E33" si="1">C29-D29</f>
        <v>0</v>
      </c>
      <c r="F29" s="112"/>
    </row>
    <row r="30" spans="1:6">
      <c r="A30" s="219"/>
      <c r="B30" s="219" t="s">
        <v>127</v>
      </c>
      <c r="C30" s="222">
        <v>0</v>
      </c>
      <c r="D30" s="222">
        <v>0</v>
      </c>
      <c r="E30" s="222">
        <f t="shared" si="1"/>
        <v>0</v>
      </c>
      <c r="F30" s="112"/>
    </row>
    <row r="31" spans="1:6">
      <c r="A31" s="219"/>
      <c r="B31" s="219" t="s">
        <v>128</v>
      </c>
      <c r="C31" s="222">
        <v>0</v>
      </c>
      <c r="D31" s="222">
        <v>0</v>
      </c>
      <c r="E31" s="222">
        <f t="shared" si="1"/>
        <v>0</v>
      </c>
      <c r="F31" s="112"/>
    </row>
    <row r="32" spans="1:6">
      <c r="A32" s="219"/>
      <c r="B32" s="219" t="s">
        <v>219</v>
      </c>
      <c r="C32" s="222">
        <v>0</v>
      </c>
      <c r="D32" s="222">
        <v>0</v>
      </c>
      <c r="E32" s="222">
        <f t="shared" si="1"/>
        <v>0</v>
      </c>
      <c r="F32" s="112"/>
    </row>
    <row r="33" spans="1:6">
      <c r="A33" s="219"/>
      <c r="B33" s="219" t="s">
        <v>220</v>
      </c>
      <c r="C33" s="222">
        <v>0</v>
      </c>
      <c r="D33" s="222">
        <v>0</v>
      </c>
      <c r="E33" s="222">
        <f t="shared" si="1"/>
        <v>0</v>
      </c>
      <c r="F33" s="112"/>
    </row>
    <row r="34" spans="1:6">
      <c r="A34" s="219"/>
      <c r="B34" s="3" t="s">
        <v>359</v>
      </c>
      <c r="C34" s="222">
        <v>0</v>
      </c>
      <c r="D34" s="222">
        <v>0</v>
      </c>
      <c r="E34" s="222">
        <f>C34-D34</f>
        <v>0</v>
      </c>
      <c r="F34" s="112"/>
    </row>
    <row r="35" spans="1:6">
      <c r="A35" s="219"/>
      <c r="B35" s="3" t="s">
        <v>360</v>
      </c>
      <c r="C35" s="222">
        <v>0</v>
      </c>
      <c r="D35" s="222">
        <v>0</v>
      </c>
      <c r="E35" s="222">
        <f>C35-D35</f>
        <v>0</v>
      </c>
      <c r="F35" s="112"/>
    </row>
    <row r="36" spans="1:6">
      <c r="A36" s="219"/>
      <c r="B36" s="219" t="s">
        <v>221</v>
      </c>
      <c r="C36" s="222">
        <v>0</v>
      </c>
      <c r="D36" s="222">
        <v>0</v>
      </c>
      <c r="E36" s="222">
        <f>C36-D36</f>
        <v>0</v>
      </c>
      <c r="F36" s="112"/>
    </row>
    <row r="37" spans="1:6">
      <c r="A37" s="219"/>
      <c r="B37" s="219" t="s">
        <v>226</v>
      </c>
      <c r="C37" s="222">
        <v>0</v>
      </c>
      <c r="D37" s="222">
        <v>0</v>
      </c>
      <c r="E37" s="222">
        <f>C37-D37</f>
        <v>0</v>
      </c>
      <c r="F37" s="112"/>
    </row>
    <row r="38" spans="1:6">
      <c r="A38" s="224"/>
      <c r="B38" s="226" t="s">
        <v>262</v>
      </c>
      <c r="C38" s="225">
        <f>SUM(C29:C37)</f>
        <v>0</v>
      </c>
      <c r="D38" s="225">
        <f>SUM(D29:D37)</f>
        <v>0</v>
      </c>
      <c r="E38" s="225">
        <f>SUM(E29:E37)</f>
        <v>0</v>
      </c>
      <c r="F38" s="251"/>
    </row>
    <row r="39" spans="1:6">
      <c r="A39" s="219"/>
      <c r="B39" s="223"/>
      <c r="C39" s="236"/>
      <c r="D39" s="222"/>
      <c r="E39" s="222"/>
      <c r="F39" s="112"/>
    </row>
    <row r="40" spans="1:6" ht="16.5" thickBot="1">
      <c r="A40" s="227" t="s">
        <v>262</v>
      </c>
      <c r="B40" s="227"/>
      <c r="C40" s="228">
        <f>C10+C15+C23+C27+C38</f>
        <v>0</v>
      </c>
      <c r="D40" s="228">
        <f>D10+D15+D23+D27+D38</f>
        <v>0</v>
      </c>
      <c r="E40" s="228">
        <f>E10+E15+E23+E27+E38</f>
        <v>0</v>
      </c>
      <c r="F40" s="112"/>
    </row>
    <row r="41" spans="1:6" ht="16.5" thickTop="1"/>
  </sheetData>
  <mergeCells count="1">
    <mergeCell ref="A1:E2"/>
  </mergeCells>
  <pageMargins left="0.23622047244094491" right="0.23622047244094491" top="0.70866141732283472" bottom="0.47244094488188981" header="0.23622047244094491" footer="0.31496062992125984"/>
  <pageSetup paperSize="9" scale="77" orientation="portrait" r:id="rId1"/>
  <headerFooter scaleWithDoc="0">
    <oddHeader>&amp;LVirksomhetsregnskap for bruttobudsjetterte virksomheter i henhold til de statlige regnskapsstandardene (SRS)</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396AF-4C7F-41F9-95FC-756C6B84E418}">
  <dimension ref="A1:D35"/>
  <sheetViews>
    <sheetView showWhiteSpace="0" view="pageLayout" zoomScaleNormal="100" workbookViewId="0">
      <selection activeCell="A33" sqref="A33"/>
    </sheetView>
  </sheetViews>
  <sheetFormatPr baseColWidth="10" defaultColWidth="11.42578125" defaultRowHeight="15" customHeight="1"/>
  <cols>
    <col min="1" max="1" width="57.7109375" style="202" customWidth="1"/>
    <col min="2" max="2" width="15.7109375" style="202" customWidth="1"/>
    <col min="3" max="3" width="5.7109375" style="202" customWidth="1"/>
    <col min="4" max="4" width="15.7109375" style="202" customWidth="1"/>
    <col min="5" max="16384" width="11.42578125" style="202"/>
  </cols>
  <sheetData>
    <row r="1" spans="1:4" ht="20.25">
      <c r="A1" s="406" t="s">
        <v>361</v>
      </c>
      <c r="B1" s="204"/>
      <c r="C1" s="204"/>
      <c r="D1" s="204"/>
    </row>
    <row r="3" spans="1:4" ht="15" customHeight="1">
      <c r="A3" s="402" t="s">
        <v>362</v>
      </c>
      <c r="B3" s="402"/>
      <c r="C3" s="402"/>
      <c r="D3" s="402"/>
    </row>
    <row r="4" spans="1:4" ht="15" customHeight="1">
      <c r="A4" s="402" t="s">
        <v>363</v>
      </c>
      <c r="D4" s="330"/>
    </row>
    <row r="5" spans="1:4" ht="15" customHeight="1">
      <c r="A5" s="402" t="s">
        <v>444</v>
      </c>
    </row>
    <row r="6" spans="1:4" ht="15" customHeight="1">
      <c r="A6" s="402"/>
    </row>
    <row r="7" spans="1:4" ht="15" customHeight="1">
      <c r="A7" s="407" t="s">
        <v>159</v>
      </c>
    </row>
    <row r="8" spans="1:4" ht="15" customHeight="1">
      <c r="A8" s="213"/>
      <c r="B8" s="209">
        <f>+Resultatregnskap!C3</f>
        <v>46022</v>
      </c>
      <c r="C8" s="209"/>
      <c r="D8" s="209">
        <f>+Resultatregnskap!D3</f>
        <v>45657</v>
      </c>
    </row>
    <row r="9" spans="1:4" ht="15" customHeight="1">
      <c r="A9" s="199"/>
      <c r="B9" s="200"/>
      <c r="C9" s="200"/>
      <c r="D9" s="200"/>
    </row>
    <row r="10" spans="1:4" ht="15" customHeight="1">
      <c r="A10" s="202" t="s">
        <v>365</v>
      </c>
      <c r="B10" s="45">
        <v>0</v>
      </c>
      <c r="C10" s="45"/>
      <c r="D10" s="45">
        <v>0</v>
      </c>
    </row>
    <row r="11" spans="1:4" ht="15" customHeight="1">
      <c r="A11" s="202" t="s">
        <v>366</v>
      </c>
      <c r="B11" s="45">
        <v>0</v>
      </c>
      <c r="C11" s="45"/>
      <c r="D11" s="45">
        <v>0</v>
      </c>
    </row>
    <row r="12" spans="1:4" s="199" customFormat="1" ht="15" customHeight="1">
      <c r="A12" s="202" t="s">
        <v>367</v>
      </c>
      <c r="B12" s="45">
        <v>0</v>
      </c>
      <c r="C12" s="45"/>
      <c r="D12" s="45">
        <v>0</v>
      </c>
    </row>
    <row r="13" spans="1:4" s="199" customFormat="1" ht="15" customHeight="1">
      <c r="A13" s="205" t="s">
        <v>368</v>
      </c>
      <c r="B13" s="46">
        <f>SUM(B10:B12)</f>
        <v>0</v>
      </c>
      <c r="C13" s="46"/>
      <c r="D13" s="46">
        <f>SUM(D10:D12)</f>
        <v>0</v>
      </c>
    </row>
    <row r="14" spans="1:4" s="199" customFormat="1" ht="15" customHeight="1">
      <c r="A14" s="213"/>
      <c r="B14" s="253"/>
      <c r="C14" s="253"/>
      <c r="D14" s="253"/>
    </row>
    <row r="15" spans="1:4" ht="15" customHeight="1">
      <c r="A15" s="208"/>
      <c r="B15" s="253"/>
      <c r="C15" s="253"/>
      <c r="D15" s="253"/>
    </row>
    <row r="16" spans="1:4" ht="15" customHeight="1">
      <c r="A16" s="402" t="s">
        <v>369</v>
      </c>
      <c r="B16" s="45"/>
      <c r="C16" s="45"/>
      <c r="D16" s="45"/>
    </row>
    <row r="17" spans="1:4" ht="15" customHeight="1">
      <c r="A17" s="402" t="s">
        <v>370</v>
      </c>
    </row>
    <row r="18" spans="1:4" ht="15" customHeight="1">
      <c r="A18" s="402" t="s">
        <v>371</v>
      </c>
    </row>
    <row r="19" spans="1:4" ht="15" customHeight="1">
      <c r="A19" s="208"/>
    </row>
    <row r="20" spans="1:4" ht="15" customHeight="1">
      <c r="A20" s="407" t="s">
        <v>159</v>
      </c>
    </row>
    <row r="21" spans="1:4" ht="15" customHeight="1">
      <c r="A21" s="213"/>
      <c r="B21" s="209">
        <f>+Resultatregnskap!C3</f>
        <v>46022</v>
      </c>
      <c r="C21" s="209"/>
      <c r="D21" s="209">
        <f>+Resultatregnskap!D3</f>
        <v>45657</v>
      </c>
    </row>
    <row r="22" spans="1:4" ht="15" customHeight="1">
      <c r="A22" s="199"/>
      <c r="B22" s="200"/>
      <c r="C22" s="200"/>
      <c r="D22" s="200"/>
    </row>
    <row r="23" spans="1:4" ht="15" customHeight="1">
      <c r="A23" s="202" t="s">
        <v>365</v>
      </c>
      <c r="B23" s="45">
        <v>0</v>
      </c>
      <c r="C23" s="45"/>
      <c r="D23" s="45">
        <v>0</v>
      </c>
    </row>
    <row r="24" spans="1:4" ht="15" customHeight="1">
      <c r="A24" s="202" t="s">
        <v>366</v>
      </c>
      <c r="B24" s="45">
        <v>0</v>
      </c>
      <c r="C24" s="45"/>
      <c r="D24" s="45">
        <v>0</v>
      </c>
    </row>
    <row r="25" spans="1:4" ht="15" customHeight="1">
      <c r="A25" s="202" t="s">
        <v>367</v>
      </c>
      <c r="B25" s="45">
        <v>0</v>
      </c>
      <c r="C25" s="45"/>
      <c r="D25" s="45">
        <v>0</v>
      </c>
    </row>
    <row r="26" spans="1:4" ht="15" customHeight="1">
      <c r="A26" s="205" t="s">
        <v>368</v>
      </c>
      <c r="B26" s="46">
        <f>SUM(B23:B25)</f>
        <v>0</v>
      </c>
      <c r="C26" s="46"/>
      <c r="D26" s="46">
        <f>SUM(D23:D25)</f>
        <v>0</v>
      </c>
    </row>
    <row r="28" spans="1:4" ht="15" customHeight="1">
      <c r="A28" s="407" t="s">
        <v>372</v>
      </c>
    </row>
    <row r="29" spans="1:4" ht="15" customHeight="1">
      <c r="B29" s="209">
        <f>+Resultatregnskap!C3</f>
        <v>46022</v>
      </c>
      <c r="C29" s="209"/>
      <c r="D29" s="209">
        <f>+Resultatregnskap!D3</f>
        <v>45657</v>
      </c>
    </row>
    <row r="30" spans="1:4" ht="15" customHeight="1">
      <c r="A30" s="202" t="s">
        <v>373</v>
      </c>
      <c r="B30" s="45">
        <v>0</v>
      </c>
      <c r="C30" s="45"/>
      <c r="D30" s="45">
        <v>0</v>
      </c>
    </row>
    <row r="31" spans="1:4" ht="15.75">
      <c r="A31" s="202" t="s">
        <v>374</v>
      </c>
      <c r="B31" s="45">
        <v>0</v>
      </c>
      <c r="C31" s="45"/>
      <c r="D31" s="45">
        <v>0</v>
      </c>
    </row>
    <row r="32" spans="1:4" ht="31.5">
      <c r="A32" s="214" t="s">
        <v>200</v>
      </c>
      <c r="B32" s="46">
        <f>SUM(B30:B31)</f>
        <v>0</v>
      </c>
      <c r="C32" s="46"/>
      <c r="D32" s="46">
        <f>SUM(D30:D31)</f>
        <v>0</v>
      </c>
    </row>
    <row r="35" spans="1:1" ht="15" customHeight="1">
      <c r="A35" s="199"/>
    </row>
  </sheetData>
  <pageMargins left="0.23622047244094491" right="0.23622047244094491" top="0.70866141732283472" bottom="0.47244094488188981" header="0.23622047244094491" footer="0.31496062992125984"/>
  <pageSetup paperSize="9" scale="80" orientation="portrait" r:id="rId1"/>
  <headerFooter scaleWithDoc="0">
    <oddHeader>&amp;LVirksomhetsregnskap for bruttobudsjetterte virksomheter i henhold til de statlige regnskapsstandardene (SRS)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FE554-BF8A-4361-80E8-FD719E852C41}">
  <dimension ref="A1:D27"/>
  <sheetViews>
    <sheetView view="pageLayout" zoomScaleNormal="100" workbookViewId="0">
      <selection activeCell="B58" sqref="B58"/>
    </sheetView>
  </sheetViews>
  <sheetFormatPr baseColWidth="10" defaultColWidth="11.42578125" defaultRowHeight="15" customHeight="1"/>
  <cols>
    <col min="1" max="1" width="46.28515625" style="202" customWidth="1"/>
    <col min="2" max="2" width="15.7109375" style="202" customWidth="1"/>
    <col min="3" max="3" width="5.7109375" style="202" customWidth="1"/>
    <col min="4" max="4" width="15.7109375" style="202" customWidth="1"/>
    <col min="5" max="16384" width="11.42578125" style="202"/>
  </cols>
  <sheetData>
    <row r="1" spans="1:4" ht="20.25">
      <c r="A1" s="406" t="s">
        <v>375</v>
      </c>
      <c r="B1" s="204"/>
      <c r="C1" s="204"/>
      <c r="D1" s="204"/>
    </row>
    <row r="2" spans="1:4" ht="15" customHeight="1">
      <c r="A2" s="199"/>
    </row>
    <row r="3" spans="1:4" ht="15" customHeight="1">
      <c r="A3" s="402" t="s">
        <v>376</v>
      </c>
    </row>
    <row r="4" spans="1:4" ht="15" customHeight="1">
      <c r="A4" s="402" t="s">
        <v>363</v>
      </c>
    </row>
    <row r="5" spans="1:4" ht="15" customHeight="1">
      <c r="A5" s="402" t="s">
        <v>364</v>
      </c>
      <c r="D5" s="330"/>
    </row>
    <row r="6" spans="1:4" ht="15" customHeight="1">
      <c r="A6" s="407" t="s">
        <v>162</v>
      </c>
    </row>
    <row r="7" spans="1:4" s="218" customFormat="1" ht="15" customHeight="1">
      <c r="A7" s="402"/>
      <c r="B7" s="209">
        <f>+Resultatregnskap!C3</f>
        <v>46022</v>
      </c>
      <c r="C7" s="209"/>
      <c r="D7" s="209">
        <f>+Resultatregnskap!D3</f>
        <v>45657</v>
      </c>
    </row>
    <row r="8" spans="1:4" ht="15" customHeight="1">
      <c r="A8" s="199"/>
      <c r="B8" s="200"/>
      <c r="C8" s="200"/>
      <c r="D8" s="200"/>
    </row>
    <row r="9" spans="1:4" ht="15" customHeight="1">
      <c r="A9" s="202" t="s">
        <v>377</v>
      </c>
      <c r="B9" s="45">
        <v>0</v>
      </c>
      <c r="C9" s="45"/>
      <c r="D9" s="45">
        <v>0</v>
      </c>
    </row>
    <row r="10" spans="1:4" ht="15" customHeight="1">
      <c r="A10" s="202" t="s">
        <v>378</v>
      </c>
      <c r="B10" s="45">
        <v>0</v>
      </c>
      <c r="C10" s="45"/>
      <c r="D10" s="45">
        <v>0</v>
      </c>
    </row>
    <row r="11" spans="1:4" ht="15" customHeight="1">
      <c r="A11" s="202" t="s">
        <v>379</v>
      </c>
      <c r="B11" s="216">
        <v>0</v>
      </c>
      <c r="C11" s="216"/>
      <c r="D11" s="216">
        <v>0</v>
      </c>
    </row>
    <row r="12" spans="1:4" s="199" customFormat="1" ht="15" customHeight="1">
      <c r="A12" s="205" t="s">
        <v>380</v>
      </c>
      <c r="B12" s="46">
        <f>SUM(B9:B11)</f>
        <v>0</v>
      </c>
      <c r="C12" s="46"/>
      <c r="D12" s="46">
        <f>SUM(D9:D11)</f>
        <v>0</v>
      </c>
    </row>
    <row r="15" spans="1:4" ht="15" customHeight="1">
      <c r="A15" s="402" t="s">
        <v>381</v>
      </c>
    </row>
    <row r="16" spans="1:4" ht="15" customHeight="1">
      <c r="A16" s="402" t="s">
        <v>370</v>
      </c>
    </row>
    <row r="17" spans="1:4" ht="15" customHeight="1">
      <c r="A17" s="402" t="s">
        <v>371</v>
      </c>
    </row>
    <row r="18" spans="1:4" ht="15" customHeight="1">
      <c r="A18" s="407" t="s">
        <v>162</v>
      </c>
    </row>
    <row r="19" spans="1:4" ht="15" customHeight="1">
      <c r="A19" s="213"/>
      <c r="B19" s="209">
        <f>+Resultatregnskap!C3</f>
        <v>46022</v>
      </c>
      <c r="C19" s="209"/>
      <c r="D19" s="209">
        <f>+Resultatregnskap!D3</f>
        <v>45657</v>
      </c>
    </row>
    <row r="20" spans="1:4" ht="15" customHeight="1">
      <c r="A20" s="199"/>
      <c r="B20" s="200"/>
      <c r="C20" s="200"/>
      <c r="D20" s="200"/>
    </row>
    <row r="21" spans="1:4" ht="15" customHeight="1">
      <c r="A21" s="202" t="s">
        <v>377</v>
      </c>
      <c r="B21" s="45">
        <v>0</v>
      </c>
      <c r="C21" s="45"/>
      <c r="D21" s="45">
        <v>0</v>
      </c>
    </row>
    <row r="22" spans="1:4" ht="15" customHeight="1">
      <c r="A22" s="202" t="s">
        <v>378</v>
      </c>
      <c r="B22" s="45">
        <v>0</v>
      </c>
      <c r="C22" s="45"/>
      <c r="D22" s="45">
        <v>0</v>
      </c>
    </row>
    <row r="23" spans="1:4" ht="15" customHeight="1">
      <c r="A23" s="202" t="s">
        <v>379</v>
      </c>
      <c r="B23" s="216">
        <v>0</v>
      </c>
      <c r="C23" s="216"/>
      <c r="D23" s="216">
        <v>0</v>
      </c>
    </row>
    <row r="24" spans="1:4" ht="15" customHeight="1">
      <c r="A24" s="408" t="s">
        <v>380</v>
      </c>
      <c r="B24" s="46">
        <f>SUM(B21:B23)</f>
        <v>0</v>
      </c>
      <c r="C24" s="46"/>
      <c r="D24" s="46">
        <f>SUM(D21:D23)</f>
        <v>0</v>
      </c>
    </row>
    <row r="26" spans="1:4" ht="15" customHeight="1">
      <c r="A26" s="407" t="s">
        <v>226</v>
      </c>
    </row>
    <row r="27" spans="1:4" ht="15" customHeight="1">
      <c r="A27" s="208" t="s">
        <v>382</v>
      </c>
    </row>
  </sheetData>
  <pageMargins left="0.23622047244094491" right="0.23622047244094491" top="0.70866141732283472" bottom="0.47244094488188981" header="0.23622047244094491" footer="0.31496062992125984"/>
  <pageSetup paperSize="9" scale="80" orientation="portrait" r:id="rId1"/>
  <headerFooter scaleWithDoc="0">
    <oddHeader>&amp;LVirksomhetsregnskap for bruttobudsjetterte virksomheter i henhold til de statlige regnskapsstandardene (SRS)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490B2-CA2B-47D3-946E-300310D57251}">
  <dimension ref="A1:L50"/>
  <sheetViews>
    <sheetView showGridLines="0" showRuler="0" showWhiteSpace="0" zoomScale="130" zoomScaleNormal="130" workbookViewId="0">
      <selection activeCell="D8" sqref="D8"/>
    </sheetView>
  </sheetViews>
  <sheetFormatPr baseColWidth="10" defaultColWidth="11.42578125" defaultRowHeight="12.75"/>
  <cols>
    <col min="1" max="1" width="18.42578125" style="102" customWidth="1"/>
    <col min="2" max="2" width="32.85546875" style="102" customWidth="1"/>
    <col min="3" max="3" width="9.7109375" style="102" customWidth="1"/>
    <col min="4" max="4" width="19.85546875" style="102" customWidth="1"/>
    <col min="5" max="5" width="8.140625" style="102" customWidth="1"/>
    <col min="6" max="6" width="17.28515625" style="102" customWidth="1"/>
    <col min="7" max="7" width="17" style="102" customWidth="1"/>
    <col min="8" max="8" width="18.42578125" style="102" customWidth="1"/>
    <col min="9" max="9" width="11" style="102" customWidth="1"/>
    <col min="10" max="10" width="8.7109375" style="102" customWidth="1"/>
    <col min="11" max="11" width="14.140625" style="102" customWidth="1"/>
    <col min="12" max="12" width="14" style="102" customWidth="1"/>
    <col min="13" max="16384" width="11.42578125" style="102"/>
  </cols>
  <sheetData>
    <row r="1" spans="1:10" ht="20.25">
      <c r="A1" s="124" t="s">
        <v>0</v>
      </c>
      <c r="B1" s="279"/>
      <c r="C1" s="279"/>
      <c r="D1" s="279"/>
      <c r="E1" s="279"/>
      <c r="F1" s="279"/>
      <c r="G1" s="279"/>
      <c r="H1" s="289"/>
      <c r="I1" s="290"/>
      <c r="J1" s="442"/>
    </row>
    <row r="2" spans="1:10" ht="51">
      <c r="A2" s="125" t="s">
        <v>1</v>
      </c>
      <c r="B2" s="126" t="s">
        <v>2</v>
      </c>
      <c r="C2" s="280" t="s">
        <v>3</v>
      </c>
      <c r="D2" s="281" t="s">
        <v>4</v>
      </c>
      <c r="E2" s="280" t="s">
        <v>5</v>
      </c>
      <c r="F2" s="282" t="s">
        <v>6</v>
      </c>
      <c r="G2" s="282" t="s">
        <v>7</v>
      </c>
      <c r="H2" s="142" t="s">
        <v>8</v>
      </c>
      <c r="I2" s="142" t="s">
        <v>9</v>
      </c>
      <c r="J2" s="143" t="s">
        <v>10</v>
      </c>
    </row>
    <row r="3" spans="1:10">
      <c r="A3" s="127" t="s">
        <v>11</v>
      </c>
      <c r="B3" s="128" t="s">
        <v>12</v>
      </c>
      <c r="C3" s="283" t="s">
        <v>13</v>
      </c>
      <c r="D3" s="279" t="s">
        <v>14</v>
      </c>
      <c r="E3" s="284"/>
      <c r="F3" s="285"/>
      <c r="G3" s="285"/>
      <c r="H3" s="285">
        <f>F3-G3</f>
        <v>0</v>
      </c>
      <c r="I3" s="291"/>
      <c r="J3" s="292"/>
    </row>
    <row r="4" spans="1:10" ht="24.75" customHeight="1">
      <c r="A4" s="129" t="s">
        <v>11</v>
      </c>
      <c r="B4" s="128" t="s">
        <v>12</v>
      </c>
      <c r="C4" s="130" t="s">
        <v>13</v>
      </c>
      <c r="D4" s="131" t="s">
        <v>15</v>
      </c>
      <c r="E4" s="132"/>
      <c r="F4" s="103"/>
      <c r="G4" s="103"/>
      <c r="H4" s="103">
        <f>F4-G4</f>
        <v>0</v>
      </c>
      <c r="I4" s="291"/>
      <c r="J4" s="292"/>
    </row>
    <row r="5" spans="1:10">
      <c r="A5" s="133" t="s">
        <v>11</v>
      </c>
      <c r="B5" s="128" t="s">
        <v>12</v>
      </c>
      <c r="C5" s="134" t="s">
        <v>13</v>
      </c>
      <c r="D5" s="123" t="s">
        <v>16</v>
      </c>
      <c r="E5" s="135"/>
      <c r="F5" s="103"/>
      <c r="G5" s="103"/>
      <c r="H5" s="103">
        <f>F5-G5</f>
        <v>0</v>
      </c>
      <c r="I5" s="291"/>
      <c r="J5" s="292"/>
    </row>
    <row r="6" spans="1:10">
      <c r="A6" s="133" t="s">
        <v>11</v>
      </c>
      <c r="B6" s="128" t="s">
        <v>12</v>
      </c>
      <c r="C6" s="134" t="s">
        <v>13</v>
      </c>
      <c r="D6" s="123" t="s">
        <v>17</v>
      </c>
      <c r="E6" s="135"/>
      <c r="F6" s="103"/>
      <c r="G6" s="103"/>
      <c r="H6" s="103">
        <f>F6-G6</f>
        <v>0</v>
      </c>
      <c r="I6" s="291"/>
      <c r="J6" s="292"/>
    </row>
    <row r="7" spans="1:10">
      <c r="A7" s="133" t="s">
        <v>11</v>
      </c>
      <c r="B7" s="128" t="s">
        <v>18</v>
      </c>
      <c r="C7" s="134" t="s">
        <v>13</v>
      </c>
      <c r="D7" s="123" t="s">
        <v>14</v>
      </c>
      <c r="E7" s="135"/>
      <c r="F7" s="103"/>
      <c r="G7" s="103"/>
      <c r="H7" s="278"/>
      <c r="I7" s="291"/>
      <c r="J7" s="292"/>
    </row>
    <row r="8" spans="1:10">
      <c r="A8" s="136">
        <v>1633</v>
      </c>
      <c r="B8" s="137" t="s">
        <v>19</v>
      </c>
      <c r="C8" s="138" t="s">
        <v>20</v>
      </c>
      <c r="D8" s="137" t="s">
        <v>14</v>
      </c>
      <c r="E8" s="139"/>
      <c r="F8" s="104"/>
      <c r="G8" s="104"/>
      <c r="H8" s="196"/>
      <c r="I8" s="291"/>
      <c r="J8" s="292"/>
    </row>
    <row r="9" spans="1:10">
      <c r="A9" s="293" t="s">
        <v>21</v>
      </c>
      <c r="B9" s="294"/>
      <c r="C9" s="295"/>
      <c r="D9" s="295"/>
      <c r="E9" s="295"/>
      <c r="F9" s="296">
        <f>SUM(F3:F8)</f>
        <v>0</v>
      </c>
      <c r="G9" s="296">
        <f>SUM(G3:G8)</f>
        <v>0</v>
      </c>
      <c r="H9" s="297"/>
      <c r="I9" s="298"/>
      <c r="J9" s="443"/>
    </row>
    <row r="10" spans="1:10">
      <c r="A10" s="293"/>
      <c r="B10" s="294"/>
      <c r="C10" s="295"/>
      <c r="D10" s="295"/>
      <c r="E10" s="295"/>
      <c r="F10" s="296"/>
      <c r="G10" s="296"/>
      <c r="H10" s="296"/>
      <c r="I10" s="116"/>
      <c r="J10" s="299"/>
    </row>
    <row r="11" spans="1:10">
      <c r="A11" s="133"/>
      <c r="B11" s="123"/>
      <c r="C11" s="123"/>
      <c r="D11" s="123"/>
      <c r="E11" s="123"/>
      <c r="F11" s="103"/>
      <c r="G11" s="103"/>
      <c r="H11" s="104"/>
      <c r="J11" s="299"/>
    </row>
    <row r="12" spans="1:10" ht="51">
      <c r="A12" s="140" t="s">
        <v>22</v>
      </c>
      <c r="B12" s="126" t="s">
        <v>2</v>
      </c>
      <c r="C12" s="141" t="s">
        <v>3</v>
      </c>
      <c r="D12" s="126" t="s">
        <v>4</v>
      </c>
      <c r="E12" s="126"/>
      <c r="F12" s="142" t="s">
        <v>6</v>
      </c>
      <c r="G12" s="142" t="s">
        <v>7</v>
      </c>
      <c r="H12" s="142" t="s">
        <v>23</v>
      </c>
      <c r="I12" s="142" t="s">
        <v>9</v>
      </c>
      <c r="J12" s="143" t="s">
        <v>10</v>
      </c>
    </row>
    <row r="13" spans="1:10">
      <c r="A13" s="133" t="s">
        <v>11</v>
      </c>
      <c r="B13" s="128" t="s">
        <v>12</v>
      </c>
      <c r="C13" s="134" t="s">
        <v>13</v>
      </c>
      <c r="D13" s="123"/>
      <c r="E13" s="123"/>
      <c r="F13" s="144"/>
      <c r="G13" s="103"/>
      <c r="H13" s="285">
        <f>G13-F13</f>
        <v>0</v>
      </c>
      <c r="J13" s="299"/>
    </row>
    <row r="14" spans="1:10">
      <c r="A14" s="145">
        <v>5309</v>
      </c>
      <c r="B14" s="123" t="s">
        <v>24</v>
      </c>
      <c r="C14" s="146">
        <v>29</v>
      </c>
      <c r="D14" s="123" t="s">
        <v>25</v>
      </c>
      <c r="E14" s="295"/>
      <c r="F14" s="123"/>
      <c r="G14" s="296"/>
      <c r="H14" s="278"/>
      <c r="I14" s="291"/>
      <c r="J14" s="292"/>
    </row>
    <row r="15" spans="1:10">
      <c r="A15" s="136">
        <v>5700</v>
      </c>
      <c r="B15" s="137" t="s">
        <v>26</v>
      </c>
      <c r="C15" s="138" t="s">
        <v>27</v>
      </c>
      <c r="D15" s="137" t="s">
        <v>28</v>
      </c>
      <c r="E15" s="300"/>
      <c r="F15" s="137"/>
      <c r="G15" s="301"/>
      <c r="H15" s="196"/>
      <c r="I15" s="302"/>
      <c r="J15" s="303"/>
    </row>
    <row r="16" spans="1:10">
      <c r="A16" s="147" t="s">
        <v>29</v>
      </c>
      <c r="B16" s="304"/>
      <c r="C16" s="305"/>
      <c r="D16" s="305"/>
      <c r="E16" s="305"/>
      <c r="F16" s="296">
        <f>SUM(F13:F15)</f>
        <v>0</v>
      </c>
      <c r="G16" s="296">
        <f>SUM(G13:G15)</f>
        <v>0</v>
      </c>
      <c r="H16" s="297"/>
      <c r="I16" s="306"/>
      <c r="J16" s="292"/>
    </row>
    <row r="17" spans="1:12" ht="13.5" thickBot="1">
      <c r="A17" s="148"/>
      <c r="B17" s="307"/>
      <c r="C17" s="308"/>
      <c r="D17" s="308"/>
      <c r="E17" s="308"/>
      <c r="F17" s="149"/>
      <c r="G17" s="309"/>
      <c r="H17" s="309"/>
      <c r="I17" s="327"/>
      <c r="J17" s="328"/>
    </row>
    <row r="18" spans="1:12" ht="13.5">
      <c r="A18" s="150" t="s">
        <v>30</v>
      </c>
      <c r="B18" s="304"/>
      <c r="C18" s="305"/>
      <c r="D18" s="305"/>
      <c r="E18" s="305"/>
      <c r="F18" s="123"/>
      <c r="G18" s="310">
        <f>G9-G16</f>
        <v>0</v>
      </c>
      <c r="H18" s="311"/>
      <c r="I18" s="116"/>
      <c r="J18" s="116"/>
    </row>
    <row r="19" spans="1:12">
      <c r="A19" s="151" t="s">
        <v>31</v>
      </c>
      <c r="B19" s="152"/>
      <c r="C19" s="153"/>
      <c r="D19" s="153"/>
      <c r="E19" s="153"/>
      <c r="F19" s="154"/>
      <c r="G19" s="155"/>
      <c r="H19" s="156"/>
      <c r="I19" s="116"/>
    </row>
    <row r="20" spans="1:12">
      <c r="A20" s="312" t="s">
        <v>32</v>
      </c>
      <c r="B20" s="313" t="s">
        <v>33</v>
      </c>
      <c r="C20" s="314"/>
      <c r="D20" s="123"/>
      <c r="E20" s="315"/>
      <c r="F20" s="123"/>
      <c r="G20" s="316"/>
      <c r="H20" s="157"/>
      <c r="I20" s="116"/>
      <c r="J20" s="116"/>
    </row>
    <row r="21" spans="1:12">
      <c r="A21" s="317" t="s">
        <v>32</v>
      </c>
      <c r="B21" s="313" t="s">
        <v>34</v>
      </c>
      <c r="C21" s="313"/>
      <c r="D21" s="313"/>
      <c r="E21" s="313"/>
      <c r="F21" s="318"/>
      <c r="G21" s="316"/>
      <c r="H21" s="319"/>
      <c r="I21" s="286"/>
      <c r="J21" s="105"/>
      <c r="K21" s="117"/>
      <c r="L21" s="117"/>
    </row>
    <row r="22" spans="1:12" ht="13.5" thickBot="1">
      <c r="A22" s="158" t="s">
        <v>35</v>
      </c>
      <c r="B22" s="159" t="s">
        <v>36</v>
      </c>
      <c r="C22" s="160"/>
      <c r="D22" s="160"/>
      <c r="E22" s="160"/>
      <c r="F22" s="160"/>
      <c r="G22" s="320"/>
      <c r="H22" s="161"/>
      <c r="K22" s="117"/>
      <c r="L22" s="117"/>
    </row>
    <row r="23" spans="1:12" ht="13.5" thickBot="1">
      <c r="A23" s="162" t="s">
        <v>37</v>
      </c>
      <c r="B23" s="149"/>
      <c r="C23" s="149"/>
      <c r="D23" s="149"/>
      <c r="E23" s="149"/>
      <c r="F23" s="149"/>
      <c r="G23" s="320">
        <f>SUM(G18:G22)</f>
        <v>0</v>
      </c>
      <c r="H23" s="161"/>
      <c r="K23" s="117"/>
      <c r="L23" s="117"/>
    </row>
    <row r="24" spans="1:12">
      <c r="A24" s="145"/>
      <c r="B24" s="163"/>
      <c r="C24" s="123"/>
      <c r="D24" s="123"/>
      <c r="E24" s="123"/>
      <c r="F24" s="164"/>
      <c r="G24" s="165"/>
      <c r="H24" s="157"/>
      <c r="K24" s="117"/>
      <c r="L24" s="117"/>
    </row>
    <row r="25" spans="1:12">
      <c r="A25" s="133"/>
      <c r="B25" s="123"/>
      <c r="C25" s="123"/>
      <c r="D25" s="123"/>
      <c r="E25" s="123"/>
      <c r="F25" s="123"/>
      <c r="G25" s="321"/>
      <c r="H25" s="157"/>
      <c r="K25" s="117"/>
      <c r="L25" s="117"/>
    </row>
    <row r="26" spans="1:12">
      <c r="A26" s="166" t="s">
        <v>38</v>
      </c>
      <c r="B26" s="167"/>
      <c r="C26" s="168"/>
      <c r="D26" s="168"/>
      <c r="E26" s="168"/>
      <c r="F26" s="168"/>
      <c r="G26" s="169"/>
      <c r="H26" s="157"/>
      <c r="K26" s="117"/>
      <c r="L26" s="117"/>
    </row>
    <row r="27" spans="1:12">
      <c r="A27" s="170" t="s">
        <v>39</v>
      </c>
      <c r="B27" s="322" t="s">
        <v>40</v>
      </c>
      <c r="C27" s="171"/>
      <c r="D27" s="172"/>
      <c r="E27" s="322"/>
      <c r="F27" s="173">
        <v>2025</v>
      </c>
      <c r="G27" s="173">
        <v>2024</v>
      </c>
      <c r="H27" s="174" t="s">
        <v>41</v>
      </c>
      <c r="J27" s="118"/>
    </row>
    <row r="28" spans="1:12">
      <c r="A28" s="312" t="s">
        <v>42</v>
      </c>
      <c r="B28" s="323" t="s">
        <v>43</v>
      </c>
      <c r="C28" s="123"/>
      <c r="D28" s="123"/>
      <c r="E28" s="123"/>
      <c r="F28" s="316"/>
      <c r="G28" s="316"/>
      <c r="H28" s="324">
        <f>SUM(F28-G28)</f>
        <v>0</v>
      </c>
      <c r="J28" s="105"/>
    </row>
    <row r="29" spans="1:12">
      <c r="A29" s="136" t="s">
        <v>35</v>
      </c>
      <c r="B29" s="137" t="s">
        <v>44</v>
      </c>
      <c r="C29" s="137"/>
      <c r="D29" s="137"/>
      <c r="E29" s="137"/>
      <c r="F29" s="325"/>
      <c r="G29" s="325"/>
      <c r="H29" s="326">
        <f>SUM(F29-G29)</f>
        <v>0</v>
      </c>
    </row>
    <row r="30" spans="1:12">
      <c r="A30" s="135"/>
      <c r="B30" s="123"/>
      <c r="C30" s="123"/>
      <c r="D30" s="123"/>
      <c r="E30" s="123"/>
      <c r="F30" s="316"/>
      <c r="G30" s="316"/>
      <c r="H30" s="316"/>
    </row>
    <row r="31" spans="1:12">
      <c r="A31" s="123"/>
      <c r="B31" s="123"/>
      <c r="C31" s="123"/>
      <c r="D31" s="123"/>
      <c r="E31" s="123"/>
      <c r="F31" s="123"/>
    </row>
    <row r="32" spans="1:12" ht="15">
      <c r="F32" s="444"/>
    </row>
    <row r="33" spans="6:6" ht="15">
      <c r="F33" s="444"/>
    </row>
    <row r="34" spans="6:6" ht="15">
      <c r="F34" s="444"/>
    </row>
    <row r="35" spans="6:6" ht="15">
      <c r="F35" s="444"/>
    </row>
    <row r="36" spans="6:6" ht="15">
      <c r="F36" s="444"/>
    </row>
    <row r="37" spans="6:6" ht="15">
      <c r="F37" s="444"/>
    </row>
    <row r="38" spans="6:6" ht="15">
      <c r="F38" s="444"/>
    </row>
    <row r="39" spans="6:6" ht="15">
      <c r="F39" s="119"/>
    </row>
    <row r="41" spans="6:6" ht="15">
      <c r="F41" s="445"/>
    </row>
    <row r="42" spans="6:6">
      <c r="F42" s="120"/>
    </row>
    <row r="43" spans="6:6">
      <c r="F43" s="120"/>
    </row>
    <row r="48" spans="6:6">
      <c r="F48" s="116"/>
    </row>
    <row r="49" spans="6:6">
      <c r="F49" s="121"/>
    </row>
    <row r="50" spans="6:6">
      <c r="F50" s="122"/>
    </row>
  </sheetData>
  <pageMargins left="0.23622047244094491" right="0.23622047244094491" top="0.55118110236220474" bottom="0.55118110236220474" header="0.31496062992125984" footer="0.31496062992125984"/>
  <pageSetup paperSize="9" scale="90" orientation="landscape" r:id="rId1"/>
  <headerFooter>
    <oddHeader xml:space="preserve">&amp;LMal for bevilgningsrapportering og artskontorapportering med noter
</oddHeader>
  </headerFooter>
  <ignoredErrors>
    <ignoredError sqref="C8 C15"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7"/>
  <sheetViews>
    <sheetView showRuler="0" view="pageLayout" zoomScaleNormal="100" workbookViewId="0">
      <selection activeCell="B58" sqref="B58"/>
    </sheetView>
  </sheetViews>
  <sheetFormatPr baseColWidth="10" defaultColWidth="11.42578125" defaultRowHeight="15.75"/>
  <cols>
    <col min="1" max="1" width="28.28515625" style="3" customWidth="1"/>
    <col min="2" max="9" width="16.28515625" style="3" customWidth="1"/>
    <col min="10" max="16384" width="11.42578125" style="3"/>
  </cols>
  <sheetData>
    <row r="1" spans="1:9" ht="20.25">
      <c r="A1" s="411" t="s">
        <v>383</v>
      </c>
      <c r="B1" s="47"/>
      <c r="C1" s="47"/>
      <c r="D1" s="47"/>
      <c r="E1" s="47"/>
      <c r="F1" s="47"/>
      <c r="G1" s="47"/>
      <c r="H1" s="47"/>
      <c r="I1" s="39"/>
    </row>
    <row r="2" spans="1:9">
      <c r="A2" s="409"/>
      <c r="B2" s="99"/>
      <c r="C2" s="99"/>
      <c r="D2" s="99"/>
      <c r="E2" s="99"/>
      <c r="F2" s="99"/>
      <c r="G2" s="99"/>
      <c r="H2" s="99"/>
    </row>
    <row r="3" spans="1:9" s="56" customFormat="1" ht="47.25">
      <c r="A3" s="410" t="s">
        <v>384</v>
      </c>
      <c r="B3" s="91" t="s">
        <v>385</v>
      </c>
      <c r="C3" s="91" t="s">
        <v>386</v>
      </c>
      <c r="D3" s="91" t="s">
        <v>387</v>
      </c>
      <c r="E3" s="91" t="s">
        <v>388</v>
      </c>
      <c r="F3" s="91" t="s">
        <v>389</v>
      </c>
      <c r="G3" s="91" t="s">
        <v>390</v>
      </c>
      <c r="H3" s="91" t="s">
        <v>391</v>
      </c>
      <c r="I3" s="91" t="s">
        <v>392</v>
      </c>
    </row>
    <row r="4" spans="1:9">
      <c r="A4" s="48" t="s">
        <v>393</v>
      </c>
      <c r="B4" s="83"/>
      <c r="C4" s="83"/>
      <c r="D4" s="49">
        <v>0</v>
      </c>
      <c r="E4" s="49">
        <v>0</v>
      </c>
      <c r="F4" s="26">
        <v>0</v>
      </c>
      <c r="G4" s="26">
        <v>0</v>
      </c>
      <c r="H4" s="26">
        <v>0</v>
      </c>
      <c r="I4" s="3">
        <v>0</v>
      </c>
    </row>
    <row r="5" spans="1:9">
      <c r="A5" s="48" t="s">
        <v>394</v>
      </c>
      <c r="B5" s="83"/>
      <c r="C5" s="83"/>
      <c r="D5" s="49">
        <v>0</v>
      </c>
      <c r="E5" s="49">
        <v>0</v>
      </c>
      <c r="F5" s="26">
        <v>0</v>
      </c>
      <c r="G5" s="26">
        <v>0</v>
      </c>
      <c r="H5" s="26">
        <v>0</v>
      </c>
      <c r="I5" s="3">
        <v>0</v>
      </c>
    </row>
    <row r="6" spans="1:9">
      <c r="A6" s="48" t="s">
        <v>395</v>
      </c>
      <c r="B6" s="83"/>
      <c r="C6" s="83"/>
      <c r="D6" s="49">
        <v>0</v>
      </c>
      <c r="E6" s="49">
        <v>0</v>
      </c>
      <c r="F6" s="26">
        <v>0</v>
      </c>
      <c r="G6" s="26">
        <v>0</v>
      </c>
      <c r="H6" s="26">
        <v>0</v>
      </c>
      <c r="I6" s="3">
        <v>0</v>
      </c>
    </row>
    <row r="7" spans="1:9">
      <c r="A7" s="50" t="s">
        <v>273</v>
      </c>
      <c r="B7" s="51"/>
      <c r="C7" s="51"/>
      <c r="D7" s="52"/>
      <c r="E7" s="52"/>
      <c r="F7" s="53"/>
      <c r="G7" s="53"/>
      <c r="H7" s="54">
        <f>SUM(H4:H6)</f>
        <v>0</v>
      </c>
      <c r="I7" s="55">
        <f>SUM(I4:I6)</f>
        <v>0</v>
      </c>
    </row>
  </sheetData>
  <customSheetViews>
    <customSheetView guid="{E08F6C1E-EA7C-4AAA-84BE-D7F298563247}" showPageBreaks="1" fitToPage="1" showRuler="0">
      <selection activeCell="K7" sqref="K7"/>
      <pageMargins left="0" right="0" top="0" bottom="0" header="0" footer="0"/>
      <pageSetup paperSize="9" scale="57"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scale="57"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20" type="noConversion"/>
  <pageMargins left="0.23622047244094491" right="0.23622047244094491" top="0.70866141732283472" bottom="0.47244094488188981" header="0.23622047244094491" footer="0.31496062992125984"/>
  <pageSetup paperSize="9" scale="64" orientation="portrait" r:id="rId3"/>
  <headerFooter scaleWithDoc="0">
    <oddHeader>&amp;LVirksomhetsregnskap for bruttobudsjetterte virksomheter i henhold til de statlige regnskapsstandardene (SRS)</oddHeader>
  </headerFooter>
  <ignoredErrors>
    <ignoredError sqref="H7:I7" unlocked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23"/>
  <sheetViews>
    <sheetView showRuler="0" view="pageLayout" zoomScaleNormal="100" workbookViewId="0">
      <selection activeCell="B58" sqref="B58"/>
    </sheetView>
  </sheetViews>
  <sheetFormatPr baseColWidth="10" defaultColWidth="11.42578125" defaultRowHeight="15" customHeight="1"/>
  <cols>
    <col min="1" max="1" width="48.140625" style="3" customWidth="1"/>
    <col min="2" max="2" width="15.7109375" style="3" customWidth="1"/>
    <col min="3" max="3" width="5.7109375" style="3" customWidth="1"/>
    <col min="4" max="4" width="15.7109375" style="3" customWidth="1"/>
    <col min="5" max="16384" width="11.42578125" style="3"/>
  </cols>
  <sheetData>
    <row r="1" spans="1:4" ht="20.25">
      <c r="A1" s="400" t="s">
        <v>396</v>
      </c>
      <c r="B1" s="39"/>
      <c r="C1" s="39"/>
      <c r="D1" s="39"/>
    </row>
    <row r="2" spans="1:4" ht="15.75">
      <c r="A2" s="17"/>
    </row>
    <row r="3" spans="1:4" s="13" customFormat="1" ht="15" customHeight="1">
      <c r="A3" s="17"/>
      <c r="B3" s="398">
        <f>Resultatregnskap!C3</f>
        <v>46022</v>
      </c>
      <c r="C3" s="398"/>
      <c r="D3" s="398">
        <v>45657</v>
      </c>
    </row>
    <row r="4" spans="1:4" ht="15" customHeight="1">
      <c r="A4" s="1" t="s">
        <v>397</v>
      </c>
    </row>
    <row r="5" spans="1:4" ht="15" customHeight="1">
      <c r="A5" s="36" t="s">
        <v>398</v>
      </c>
      <c r="B5" s="41">
        <v>0</v>
      </c>
      <c r="C5" s="41"/>
      <c r="D5" s="41">
        <v>0</v>
      </c>
    </row>
    <row r="6" spans="1:4" ht="15" customHeight="1">
      <c r="A6" s="36" t="s">
        <v>399</v>
      </c>
      <c r="B6" s="41">
        <v>0</v>
      </c>
      <c r="C6" s="41"/>
      <c r="D6" s="41">
        <v>0</v>
      </c>
    </row>
    <row r="7" spans="1:4" ht="15" customHeight="1">
      <c r="A7" s="36" t="s">
        <v>400</v>
      </c>
      <c r="B7" s="41">
        <v>0</v>
      </c>
      <c r="C7" s="41"/>
      <c r="D7" s="41">
        <v>0</v>
      </c>
    </row>
    <row r="8" spans="1:4" ht="15" customHeight="1">
      <c r="A8" s="57" t="s">
        <v>401</v>
      </c>
      <c r="B8" s="41">
        <v>0</v>
      </c>
      <c r="C8" s="41"/>
      <c r="D8" s="41">
        <v>0</v>
      </c>
    </row>
    <row r="9" spans="1:4" ht="15" customHeight="1">
      <c r="A9" s="58" t="s">
        <v>402</v>
      </c>
      <c r="B9" s="16">
        <f>SUM(B5:B8)</f>
        <v>0</v>
      </c>
      <c r="C9" s="16"/>
      <c r="D9" s="16">
        <f>SUM(D5:D8)</f>
        <v>0</v>
      </c>
    </row>
    <row r="10" spans="1:4" ht="15" customHeight="1">
      <c r="A10" s="22"/>
      <c r="B10" s="11"/>
      <c r="C10" s="11"/>
      <c r="D10" s="12"/>
    </row>
    <row r="11" spans="1:4" ht="15" customHeight="1">
      <c r="A11" s="22" t="s">
        <v>403</v>
      </c>
      <c r="B11" s="23"/>
      <c r="C11" s="23"/>
      <c r="D11" s="41"/>
    </row>
    <row r="12" spans="1:4" ht="15" customHeight="1">
      <c r="A12" s="19" t="s">
        <v>404</v>
      </c>
      <c r="B12" s="41">
        <v>0</v>
      </c>
      <c r="C12" s="41"/>
      <c r="D12" s="41">
        <v>0</v>
      </c>
    </row>
    <row r="13" spans="1:4" ht="15" customHeight="1">
      <c r="A13" s="19" t="s">
        <v>405</v>
      </c>
      <c r="B13" s="41">
        <v>0</v>
      </c>
      <c r="C13" s="41"/>
      <c r="D13" s="41">
        <v>0</v>
      </c>
    </row>
    <row r="14" spans="1:4" ht="15" customHeight="1">
      <c r="A14" s="19" t="s">
        <v>406</v>
      </c>
      <c r="B14" s="41">
        <v>0</v>
      </c>
      <c r="C14" s="41"/>
      <c r="D14" s="41">
        <v>0</v>
      </c>
    </row>
    <row r="15" spans="1:4" ht="15" customHeight="1">
      <c r="A15" s="19" t="s">
        <v>407</v>
      </c>
      <c r="B15" s="41">
        <v>0</v>
      </c>
      <c r="C15" s="41"/>
      <c r="D15" s="41">
        <v>0</v>
      </c>
    </row>
    <row r="16" spans="1:4" ht="15" customHeight="1">
      <c r="A16" s="19" t="s">
        <v>408</v>
      </c>
      <c r="B16" s="41">
        <v>0</v>
      </c>
      <c r="C16" s="41"/>
      <c r="D16" s="41">
        <v>0</v>
      </c>
    </row>
    <row r="17" spans="1:4" ht="15" customHeight="1">
      <c r="A17" s="59" t="s">
        <v>409</v>
      </c>
      <c r="B17" s="16">
        <f>SUM(B12:B16)</f>
        <v>0</v>
      </c>
      <c r="C17" s="16"/>
      <c r="D17" s="16">
        <f>SUM(D12:D16)</f>
        <v>0</v>
      </c>
    </row>
    <row r="18" spans="1:4" ht="15" customHeight="1">
      <c r="B18" s="11"/>
      <c r="C18" s="11"/>
      <c r="D18" s="12"/>
    </row>
    <row r="19" spans="1:4" ht="15.75">
      <c r="A19" s="15" t="s">
        <v>410</v>
      </c>
      <c r="B19" s="16">
        <f>B9-B17</f>
        <v>0</v>
      </c>
      <c r="C19" s="16"/>
      <c r="D19" s="16">
        <f>D9-D17</f>
        <v>0</v>
      </c>
    </row>
    <row r="23" spans="1:4" ht="15" customHeight="1">
      <c r="A23" s="98"/>
    </row>
  </sheetData>
  <customSheetViews>
    <customSheetView guid="{E08F6C1E-EA7C-4AAA-84BE-D7F298563247}" showPageBreaks="1" fitToPage="1" showRuler="0">
      <selection activeCell="A26" sqref="A26"/>
      <pageMargins left="0" right="0" top="0" bottom="0" header="0" footer="0"/>
      <pageSetup paperSize="9"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scale="98"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20"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bruttobudsjetterte virksomheter i henhold til de statlige regnskapsstandardene (SRS)</oddHeader>
  </headerFooter>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7"/>
  <sheetViews>
    <sheetView showRuler="0" view="pageLayout" zoomScaleNormal="100" workbookViewId="0">
      <selection activeCell="B58" sqref="B58"/>
    </sheetView>
  </sheetViews>
  <sheetFormatPr baseColWidth="10" defaultColWidth="11.42578125" defaultRowHeight="15.75"/>
  <cols>
    <col min="1" max="1" width="40.7109375" style="3" customWidth="1"/>
    <col min="2" max="2" width="15.7109375" style="3" customWidth="1"/>
    <col min="3" max="3" width="5.7109375" style="3" customWidth="1"/>
    <col min="4" max="4" width="15.7109375" style="3" customWidth="1"/>
    <col min="5" max="16384" width="11.42578125" style="3"/>
  </cols>
  <sheetData>
    <row r="1" spans="1:4" ht="20.25">
      <c r="A1" s="399" t="s">
        <v>411</v>
      </c>
      <c r="B1" s="38"/>
      <c r="C1" s="38"/>
      <c r="D1" s="39"/>
    </row>
    <row r="2" spans="1:4">
      <c r="B2" s="1"/>
      <c r="C2" s="1"/>
    </row>
    <row r="3" spans="1:4" s="13" customFormat="1">
      <c r="A3" s="3"/>
      <c r="B3" s="398">
        <f>Resultatregnskap!C3</f>
        <v>46022</v>
      </c>
      <c r="C3" s="398"/>
      <c r="D3" s="398">
        <v>45657</v>
      </c>
    </row>
    <row r="4" spans="1:4">
      <c r="B4" s="1"/>
      <c r="C4" s="1"/>
    </row>
    <row r="5" spans="1:4">
      <c r="A5" s="3" t="s">
        <v>412</v>
      </c>
      <c r="B5" s="12">
        <v>0</v>
      </c>
      <c r="C5" s="12"/>
      <c r="D5" s="12">
        <v>0</v>
      </c>
    </row>
    <row r="6" spans="1:4">
      <c r="A6" s="3" t="s">
        <v>374</v>
      </c>
      <c r="B6" s="12">
        <v>0</v>
      </c>
      <c r="C6" s="12"/>
      <c r="D6" s="12">
        <v>0</v>
      </c>
    </row>
    <row r="7" spans="1:4">
      <c r="A7" s="15" t="s">
        <v>413</v>
      </c>
      <c r="B7" s="16">
        <f>SUM(B5:B6)</f>
        <v>0</v>
      </c>
      <c r="C7" s="16"/>
      <c r="D7" s="16">
        <f>SUM(D5:D6)</f>
        <v>0</v>
      </c>
    </row>
  </sheetData>
  <customSheetViews>
    <customSheetView guid="{E08F6C1E-EA7C-4AAA-84BE-D7F298563247}" showPageBreaks="1" fitToPage="1" showRuler="0">
      <selection activeCell="A10" sqref="A10"/>
      <pageMargins left="0" right="0" top="0" bottom="0" header="0" footer="0"/>
      <pageSetup paperSize="9"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20"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bruttobudsjetterte virksomheter i henhold til de statlige regnskapsstandardene (SRS)</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31"/>
  <sheetViews>
    <sheetView showRuler="0" view="pageLayout" zoomScaleNormal="100" workbookViewId="0">
      <selection activeCell="B58" sqref="B58"/>
    </sheetView>
  </sheetViews>
  <sheetFormatPr baseColWidth="10" defaultColWidth="11.42578125" defaultRowHeight="15.75"/>
  <cols>
    <col min="1" max="1" width="46.28515625" style="3" customWidth="1"/>
    <col min="2" max="2" width="15.7109375" style="3" customWidth="1"/>
    <col min="3" max="3" width="5.7109375" style="3" customWidth="1"/>
    <col min="4" max="4" width="15.7109375" style="3" customWidth="1"/>
    <col min="5" max="16384" width="11.42578125" style="3"/>
  </cols>
  <sheetData>
    <row r="1" spans="1:5" ht="20.25">
      <c r="A1" s="399" t="s">
        <v>414</v>
      </c>
      <c r="B1" s="38"/>
      <c r="C1" s="38"/>
      <c r="D1" s="39"/>
      <c r="E1" s="39"/>
    </row>
    <row r="2" spans="1:5">
      <c r="B2" s="1"/>
      <c r="C2" s="1"/>
    </row>
    <row r="3" spans="1:5" s="82" customFormat="1">
      <c r="A3" s="1" t="s">
        <v>415</v>
      </c>
      <c r="B3" s="398"/>
      <c r="C3" s="398"/>
      <c r="D3" s="398"/>
    </row>
    <row r="4" spans="1:5" s="82" customFormat="1">
      <c r="A4" s="3"/>
      <c r="B4" s="398">
        <f>Resultatregnskap!C3</f>
        <v>46022</v>
      </c>
      <c r="C4" s="398"/>
      <c r="D4" s="398">
        <f>Resultatregnskap!D3</f>
        <v>45657</v>
      </c>
    </row>
    <row r="5" spans="1:5">
      <c r="B5" s="1"/>
      <c r="C5" s="1"/>
    </row>
    <row r="6" spans="1:5">
      <c r="A6" s="3" t="s">
        <v>416</v>
      </c>
      <c r="B6" s="12">
        <v>0</v>
      </c>
      <c r="C6" s="12"/>
      <c r="D6" s="12">
        <v>0</v>
      </c>
    </row>
    <row r="7" spans="1:5">
      <c r="A7" s="3" t="s">
        <v>417</v>
      </c>
      <c r="B7" s="12">
        <v>0</v>
      </c>
      <c r="C7" s="12"/>
      <c r="D7" s="12">
        <v>0</v>
      </c>
    </row>
    <row r="8" spans="1:5">
      <c r="A8" s="3" t="s">
        <v>418</v>
      </c>
      <c r="B8" s="12">
        <v>0</v>
      </c>
      <c r="C8" s="12"/>
      <c r="D8" s="12">
        <v>0</v>
      </c>
    </row>
    <row r="9" spans="1:5">
      <c r="A9" s="15" t="s">
        <v>419</v>
      </c>
      <c r="B9" s="16">
        <f>SUM(B6:B8)</f>
        <v>0</v>
      </c>
      <c r="C9" s="16"/>
      <c r="D9" s="16">
        <f>SUM(D6:D8)</f>
        <v>0</v>
      </c>
    </row>
    <row r="10" spans="1:5">
      <c r="B10" s="1"/>
      <c r="C10" s="1"/>
    </row>
    <row r="11" spans="1:5" s="82" customFormat="1">
      <c r="A11" s="1" t="s">
        <v>420</v>
      </c>
      <c r="B11" s="398"/>
      <c r="C11" s="398"/>
      <c r="D11" s="398"/>
    </row>
    <row r="12" spans="1:5" s="82" customFormat="1">
      <c r="A12" s="3"/>
      <c r="B12" s="398">
        <f>B4</f>
        <v>46022</v>
      </c>
      <c r="C12" s="398"/>
      <c r="D12" s="398">
        <f>D4</f>
        <v>45657</v>
      </c>
    </row>
    <row r="13" spans="1:5">
      <c r="B13" s="1"/>
      <c r="C13" s="1"/>
    </row>
    <row r="14" spans="1:5">
      <c r="A14" s="3" t="s">
        <v>416</v>
      </c>
      <c r="B14" s="12">
        <v>0</v>
      </c>
      <c r="C14" s="12"/>
      <c r="D14" s="12">
        <v>0</v>
      </c>
    </row>
    <row r="15" spans="1:5">
      <c r="A15" s="3" t="s">
        <v>417</v>
      </c>
      <c r="B15" s="12">
        <v>0</v>
      </c>
      <c r="C15" s="12"/>
      <c r="D15" s="12">
        <v>0</v>
      </c>
    </row>
    <row r="16" spans="1:5">
      <c r="A16" s="3" t="s">
        <v>418</v>
      </c>
      <c r="B16" s="12">
        <v>0</v>
      </c>
      <c r="C16" s="12"/>
      <c r="D16" s="12">
        <v>0</v>
      </c>
    </row>
    <row r="17" spans="1:4" ht="17.25" customHeight="1">
      <c r="A17" s="15" t="s">
        <v>421</v>
      </c>
      <c r="B17" s="16">
        <f>SUM(B14:B16)</f>
        <v>0</v>
      </c>
      <c r="C17" s="16"/>
      <c r="D17" s="16">
        <f>SUM(D14:D16)</f>
        <v>0</v>
      </c>
    </row>
    <row r="18" spans="1:4">
      <c r="B18" s="1"/>
      <c r="C18" s="1"/>
    </row>
    <row r="19" spans="1:4">
      <c r="A19" s="10"/>
      <c r="B19" s="1"/>
      <c r="C19" s="1"/>
    </row>
    <row r="20" spans="1:4">
      <c r="A20" s="10"/>
      <c r="B20" s="1"/>
      <c r="C20" s="1"/>
    </row>
    <row r="21" spans="1:4">
      <c r="B21" s="1"/>
      <c r="C21" s="1"/>
    </row>
    <row r="22" spans="1:4">
      <c r="B22" s="1"/>
      <c r="C22" s="1"/>
    </row>
    <row r="23" spans="1:4">
      <c r="B23" s="1"/>
      <c r="C23" s="1"/>
    </row>
    <row r="24" spans="1:4">
      <c r="B24" s="1"/>
      <c r="C24" s="1"/>
    </row>
    <row r="25" spans="1:4">
      <c r="A25" s="10"/>
      <c r="B25" s="1"/>
      <c r="C25" s="1"/>
    </row>
    <row r="26" spans="1:4">
      <c r="B26" s="1"/>
      <c r="C26" s="1"/>
    </row>
    <row r="27" spans="1:4">
      <c r="B27" s="1"/>
      <c r="C27" s="1"/>
    </row>
    <row r="28" spans="1:4">
      <c r="B28" s="1"/>
      <c r="C28" s="1"/>
    </row>
    <row r="29" spans="1:4">
      <c r="A29" s="1"/>
    </row>
    <row r="31" spans="1:4">
      <c r="A31" s="1"/>
    </row>
  </sheetData>
  <customSheetViews>
    <customSheetView guid="{E08F6C1E-EA7C-4AAA-84BE-D7F298563247}" showPageBreaks="1" fitToPage="1" showRuler="0">
      <selection activeCell="A5" sqref="A5"/>
      <pageMargins left="0" right="0" top="0" bottom="0" header="0" footer="0"/>
      <pageSetup paperSize="9"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scale="88"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20"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bruttobudsjetterte virksomheter i henhold til de statlige regnskapsstandardene (SRS)</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3"/>
  <sheetViews>
    <sheetView showRuler="0" view="pageLayout" zoomScaleNormal="100" workbookViewId="0">
      <selection activeCell="B58" sqref="B58"/>
    </sheetView>
  </sheetViews>
  <sheetFormatPr baseColWidth="10" defaultColWidth="11.42578125" defaultRowHeight="15.75"/>
  <cols>
    <col min="1" max="1" width="40.7109375" style="3" customWidth="1"/>
    <col min="2" max="2" width="15.7109375" style="3" customWidth="1"/>
    <col min="3" max="3" width="5.7109375" style="3" customWidth="1"/>
    <col min="4" max="4" width="15.7109375" style="3" customWidth="1"/>
    <col min="5" max="16384" width="11.42578125" style="3"/>
  </cols>
  <sheetData>
    <row r="1" spans="1:5" ht="20.25">
      <c r="A1" s="399" t="s">
        <v>422</v>
      </c>
      <c r="B1" s="39"/>
      <c r="C1" s="39"/>
      <c r="D1" s="39"/>
    </row>
    <row r="3" spans="1:5" s="13" customFormat="1">
      <c r="A3" s="412"/>
      <c r="B3" s="398">
        <f>Resultatregnskap!C3</f>
        <v>46022</v>
      </c>
      <c r="C3" s="398"/>
      <c r="D3" s="398">
        <v>45657</v>
      </c>
      <c r="E3" s="3"/>
    </row>
    <row r="4" spans="1:5">
      <c r="A4" s="1"/>
      <c r="B4" s="44"/>
      <c r="C4" s="44"/>
      <c r="D4" s="44"/>
    </row>
    <row r="5" spans="1:5">
      <c r="A5" s="3" t="s">
        <v>423</v>
      </c>
      <c r="B5" s="45">
        <v>0</v>
      </c>
      <c r="C5" s="45"/>
      <c r="D5" s="45">
        <v>0</v>
      </c>
    </row>
    <row r="6" spans="1:5">
      <c r="A6" s="3" t="s">
        <v>424</v>
      </c>
      <c r="B6" s="45">
        <v>0</v>
      </c>
      <c r="C6" s="45"/>
      <c r="D6" s="45">
        <v>0</v>
      </c>
    </row>
    <row r="7" spans="1:5">
      <c r="A7" s="3" t="s">
        <v>425</v>
      </c>
      <c r="B7" s="45">
        <v>0</v>
      </c>
      <c r="C7" s="45"/>
      <c r="D7" s="45">
        <v>0</v>
      </c>
    </row>
    <row r="8" spans="1:5">
      <c r="A8" s="3" t="s">
        <v>426</v>
      </c>
      <c r="B8" s="45">
        <v>0</v>
      </c>
      <c r="C8" s="45"/>
      <c r="D8" s="45">
        <v>0</v>
      </c>
    </row>
    <row r="9" spans="1:5">
      <c r="A9" s="3" t="s">
        <v>427</v>
      </c>
      <c r="B9" s="45">
        <v>0</v>
      </c>
      <c r="C9" s="45"/>
      <c r="D9" s="45">
        <v>0</v>
      </c>
    </row>
    <row r="10" spans="1:5">
      <c r="A10" s="3" t="s">
        <v>428</v>
      </c>
      <c r="B10" s="45">
        <v>0</v>
      </c>
      <c r="C10" s="45"/>
      <c r="D10" s="45">
        <v>0</v>
      </c>
    </row>
    <row r="11" spans="1:5">
      <c r="A11" s="3" t="s">
        <v>181</v>
      </c>
      <c r="B11" s="45">
        <v>0</v>
      </c>
      <c r="C11" s="45"/>
      <c r="D11" s="45">
        <v>0</v>
      </c>
    </row>
    <row r="12" spans="1:5" s="1" customFormat="1">
      <c r="A12" s="79" t="s">
        <v>429</v>
      </c>
      <c r="B12" s="46">
        <f>SUM(B5:B11)</f>
        <v>0</v>
      </c>
      <c r="C12" s="46"/>
      <c r="D12" s="46">
        <f>SUM(D5:D11)</f>
        <v>0</v>
      </c>
    </row>
    <row r="13" spans="1:5">
      <c r="A13" s="10"/>
    </row>
  </sheetData>
  <customSheetViews>
    <customSheetView guid="{E08F6C1E-EA7C-4AAA-84BE-D7F298563247}" showPageBreaks="1" fitToPage="1" showRuler="0">
      <selection activeCell="A5" sqref="A5"/>
      <pageMargins left="0" right="0" top="0" bottom="0" header="0" footer="0"/>
      <pageSetup paperSize="9"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20"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bruttobudsjetterte virksomheter i henhold til de statlige regnskapsstandardene (SRS)</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8"/>
  <sheetViews>
    <sheetView showRuler="0" view="pageLayout" zoomScaleNormal="100" workbookViewId="0">
      <selection activeCell="B58" sqref="B58"/>
    </sheetView>
  </sheetViews>
  <sheetFormatPr baseColWidth="10" defaultColWidth="11.42578125" defaultRowHeight="12.75"/>
  <cols>
    <col min="1" max="1" width="56" customWidth="1"/>
    <col min="2" max="2" width="15.7109375" customWidth="1"/>
    <col min="3" max="3" width="5.7109375" customWidth="1"/>
    <col min="4" max="4" width="15.7109375" customWidth="1"/>
  </cols>
  <sheetData>
    <row r="1" spans="1:5" s="2" customFormat="1" ht="20.25">
      <c r="A1" s="399" t="s">
        <v>430</v>
      </c>
      <c r="B1" s="38"/>
      <c r="C1" s="38"/>
      <c r="D1" s="39"/>
      <c r="E1" s="198"/>
    </row>
    <row r="2" spans="1:5" ht="15.75">
      <c r="A2" s="3"/>
      <c r="B2" s="1"/>
      <c r="C2" s="1"/>
      <c r="D2" s="3"/>
    </row>
    <row r="3" spans="1:5" s="2" customFormat="1" ht="15.75">
      <c r="A3" s="3"/>
      <c r="B3" s="398">
        <f>Resultatregnskap!C3</f>
        <v>46022</v>
      </c>
      <c r="C3" s="398"/>
      <c r="D3" s="398">
        <v>45657</v>
      </c>
      <c r="E3" s="198"/>
    </row>
    <row r="4" spans="1:5" ht="15.75">
      <c r="A4" s="3"/>
      <c r="B4" s="1"/>
      <c r="C4" s="1"/>
      <c r="D4" s="3"/>
    </row>
    <row r="5" spans="1:5" ht="15.75">
      <c r="A5" s="3" t="s">
        <v>431</v>
      </c>
      <c r="B5" s="12">
        <v>0</v>
      </c>
      <c r="C5" s="12"/>
      <c r="D5" s="12">
        <v>0</v>
      </c>
      <c r="E5" s="115"/>
    </row>
    <row r="6" spans="1:5" ht="15.75">
      <c r="A6" s="3" t="s">
        <v>432</v>
      </c>
      <c r="B6" s="12">
        <v>0</v>
      </c>
      <c r="C6" s="12"/>
      <c r="D6" s="12">
        <v>0</v>
      </c>
    </row>
    <row r="7" spans="1:5" ht="15.75">
      <c r="A7" s="15" t="s">
        <v>195</v>
      </c>
      <c r="B7" s="16">
        <f>SUM(B5:B6)</f>
        <v>0</v>
      </c>
      <c r="C7" s="16"/>
      <c r="D7" s="16">
        <f>SUM(D5:D6)</f>
        <v>0</v>
      </c>
    </row>
    <row r="8" spans="1:5" ht="15.75">
      <c r="A8" s="3"/>
      <c r="B8" s="3"/>
      <c r="C8" s="3"/>
      <c r="D8" s="3"/>
    </row>
  </sheetData>
  <customSheetViews>
    <customSheetView guid="{E08F6C1E-EA7C-4AAA-84BE-D7F298563247}" showPageBreaks="1" fitToPage="1" showRuler="0">
      <selection activeCell="A5" sqref="A5"/>
      <pageMargins left="0" right="0" top="0" bottom="0" header="0" footer="0"/>
      <pageSetup paperSize="9" scale="88"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scale="79"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20"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bruttobudsjetterte virksomheter i henhold til de statlige regnskapsstandardene (SRS)</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669B8-DD17-4FE6-8404-E231421EC637}">
  <dimension ref="A1:D22"/>
  <sheetViews>
    <sheetView view="pageLayout" topLeftCell="A2" zoomScaleNormal="100" workbookViewId="0">
      <selection activeCell="D33" sqref="D33"/>
    </sheetView>
  </sheetViews>
  <sheetFormatPr baseColWidth="10" defaultColWidth="11.42578125" defaultRowHeight="15.75"/>
  <cols>
    <col min="1" max="1" width="49.140625" style="3" customWidth="1"/>
    <col min="2" max="2" width="12.7109375" style="3" customWidth="1"/>
    <col min="3" max="3" width="4.5703125" style="3" customWidth="1"/>
    <col min="4" max="4" width="12.5703125" style="3" customWidth="1"/>
    <col min="5" max="5" width="3.140625" style="3" customWidth="1"/>
    <col min="6" max="6" width="14.5703125" style="3" bestFit="1" customWidth="1"/>
    <col min="7" max="16384" width="11.42578125" style="3"/>
  </cols>
  <sheetData>
    <row r="1" spans="1:4" ht="20.25">
      <c r="A1" s="399" t="s">
        <v>433</v>
      </c>
      <c r="B1" s="39"/>
      <c r="C1" s="39"/>
      <c r="D1" s="39"/>
    </row>
    <row r="3" spans="1:4" s="13" customFormat="1">
      <c r="A3" s="412"/>
      <c r="B3" s="398">
        <v>46022</v>
      </c>
      <c r="C3" s="398"/>
      <c r="D3" s="398">
        <v>45657</v>
      </c>
    </row>
    <row r="4" spans="1:4">
      <c r="A4" s="1"/>
      <c r="B4" s="44"/>
      <c r="C4" s="44"/>
      <c r="D4" s="44"/>
    </row>
    <row r="5" spans="1:4">
      <c r="A5" s="3" t="s">
        <v>434</v>
      </c>
      <c r="B5" s="45">
        <v>0</v>
      </c>
      <c r="C5" s="45"/>
      <c r="D5" s="45">
        <v>0</v>
      </c>
    </row>
    <row r="6" spans="1:4">
      <c r="A6" s="3" t="s">
        <v>359</v>
      </c>
      <c r="B6" s="329">
        <v>0</v>
      </c>
      <c r="C6" s="329"/>
      <c r="D6" s="329">
        <v>0</v>
      </c>
    </row>
    <row r="7" spans="1:4">
      <c r="A7" s="3" t="s">
        <v>441</v>
      </c>
      <c r="B7" s="329">
        <v>0</v>
      </c>
      <c r="C7" s="329"/>
      <c r="D7" s="329">
        <v>0</v>
      </c>
    </row>
    <row r="8" spans="1:4">
      <c r="A8" s="3" t="s">
        <v>435</v>
      </c>
      <c r="B8" s="45">
        <v>0</v>
      </c>
      <c r="C8" s="45"/>
      <c r="D8" s="45">
        <v>0</v>
      </c>
    </row>
    <row r="9" spans="1:4">
      <c r="A9" s="3" t="s">
        <v>436</v>
      </c>
      <c r="B9" s="45">
        <v>0</v>
      </c>
      <c r="C9" s="45"/>
      <c r="D9" s="45">
        <v>0</v>
      </c>
    </row>
    <row r="10" spans="1:4">
      <c r="A10" s="3" t="s">
        <v>360</v>
      </c>
      <c r="B10" s="45">
        <v>0</v>
      </c>
      <c r="C10" s="45"/>
      <c r="D10" s="45">
        <v>0</v>
      </c>
    </row>
    <row r="11" spans="1:4">
      <c r="A11" s="3" t="s">
        <v>221</v>
      </c>
      <c r="B11" s="45">
        <v>0</v>
      </c>
      <c r="C11" s="45"/>
      <c r="D11" s="45">
        <v>0</v>
      </c>
    </row>
    <row r="12" spans="1:4">
      <c r="A12" s="79" t="s">
        <v>437</v>
      </c>
      <c r="B12" s="46">
        <f>SUM(B5:B11)</f>
        <v>0</v>
      </c>
      <c r="C12" s="46"/>
      <c r="D12" s="46">
        <f>SUM(D5:D11)</f>
        <v>0</v>
      </c>
    </row>
    <row r="13" spans="1:4">
      <c r="A13" s="10"/>
    </row>
    <row r="21" spans="1:4">
      <c r="A21" s="1"/>
    </row>
    <row r="22" spans="1:4">
      <c r="A22" s="479"/>
      <c r="B22" s="479"/>
      <c r="C22" s="479"/>
      <c r="D22" s="479"/>
    </row>
  </sheetData>
  <mergeCells count="1">
    <mergeCell ref="A22:D22"/>
  </mergeCells>
  <pageMargins left="0.23622047244094491" right="0.23622047244094491" top="0.70866141732283472" bottom="0.47244094488188981" header="0.23622047244094491" footer="0.31496062992125984"/>
  <pageSetup paperSize="9" scale="80" orientation="portrait" r:id="rId1"/>
  <headerFooter scaleWithDoc="0">
    <oddHeader>&amp;LVirksomhetsregnskap for bruttobudsjetterte virksomheter i henhold til de statlige regnskapsstandardene (SRS)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Normal="100" zoomScalePageLayoutView="130" workbookViewId="0">
      <selection activeCell="A45" sqref="A45"/>
    </sheetView>
  </sheetViews>
  <sheetFormatPr baseColWidth="10" defaultColWidth="11.42578125" defaultRowHeight="12.75"/>
  <cols>
    <col min="1" max="4" width="22.42578125" style="102" customWidth="1"/>
    <col min="5" max="16384" width="11.42578125" style="102"/>
  </cols>
  <sheetData>
    <row r="1" spans="1:5" ht="20.25">
      <c r="A1" s="450" t="s">
        <v>45</v>
      </c>
      <c r="B1" s="451"/>
      <c r="C1" s="451"/>
      <c r="D1" s="452"/>
      <c r="E1" s="105"/>
    </row>
    <row r="2" spans="1:5" ht="15.75">
      <c r="A2" s="333" t="s">
        <v>46</v>
      </c>
      <c r="B2" s="334" t="s">
        <v>47</v>
      </c>
      <c r="C2" s="335" t="s">
        <v>48</v>
      </c>
      <c r="D2" s="336" t="s">
        <v>49</v>
      </c>
    </row>
    <row r="3" spans="1:5" ht="15.75">
      <c r="A3" s="337" t="s">
        <v>42</v>
      </c>
      <c r="B3" s="338"/>
      <c r="C3" s="339"/>
      <c r="D3" s="338">
        <f>B3+C3</f>
        <v>0</v>
      </c>
    </row>
    <row r="4" spans="1:5" ht="15.75">
      <c r="A4" s="337" t="s">
        <v>42</v>
      </c>
      <c r="B4" s="340"/>
      <c r="C4" s="331"/>
      <c r="D4" s="340">
        <f>B4+C4</f>
        <v>0</v>
      </c>
    </row>
    <row r="5" spans="1:5" ht="15.75">
      <c r="A5" s="337" t="s">
        <v>42</v>
      </c>
      <c r="B5" s="340"/>
      <c r="C5" s="331"/>
      <c r="D5" s="340">
        <f>B5+C5</f>
        <v>0</v>
      </c>
    </row>
    <row r="6" spans="1:5" ht="15.75">
      <c r="A6" s="341" t="s">
        <v>42</v>
      </c>
      <c r="B6" s="342"/>
      <c r="C6" s="332"/>
      <c r="D6" s="342">
        <f>B6+C6</f>
        <v>0</v>
      </c>
    </row>
  </sheetData>
  <mergeCells count="1">
    <mergeCell ref="A1:D1"/>
  </mergeCells>
  <pageMargins left="0.23622047244094491" right="0.23622047244094491" top="0.70866141732283472" bottom="0.47244094488188981" header="0.23622047244094491" footer="0.31496062992125984"/>
  <pageSetup paperSize="9" scale="80" orientation="portrait" r:id="rId1"/>
  <headerFooter scaleWithDoc="0">
    <oddHeader xml:space="preserve">&amp;LMal for bevilgningsrapportering og artskontorapportering med noter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1A9BF-2799-4C9B-B0CE-77BA1B5DA5E8}">
  <sheetPr>
    <pageSetUpPr fitToPage="1"/>
  </sheetPr>
  <dimension ref="A1:N42"/>
  <sheetViews>
    <sheetView showGridLines="0" topLeftCell="A13" zoomScale="110" zoomScaleNormal="110" workbookViewId="0">
      <selection activeCell="A45" sqref="A45"/>
    </sheetView>
  </sheetViews>
  <sheetFormatPr baseColWidth="10" defaultColWidth="11.42578125" defaultRowHeight="12.75"/>
  <cols>
    <col min="1" max="1" width="12.28515625" style="188" customWidth="1"/>
    <col min="2" max="2" width="22.85546875" style="188" customWidth="1"/>
    <col min="3" max="3" width="15.42578125" style="188" customWidth="1"/>
    <col min="4" max="4" width="18.28515625" style="188" customWidth="1"/>
    <col min="5" max="5" width="20" style="188" customWidth="1"/>
    <col min="6" max="6" width="19.140625" style="188" customWidth="1"/>
    <col min="7" max="7" width="18.7109375" style="188" customWidth="1"/>
    <col min="8" max="8" width="12.5703125" style="188" customWidth="1"/>
    <col min="9" max="9" width="14.140625" style="188" bestFit="1" customWidth="1"/>
    <col min="10" max="10" width="25.5703125" style="188" bestFit="1" customWidth="1"/>
    <col min="11" max="11" width="24.85546875" style="188" customWidth="1"/>
    <col min="12" max="12" width="15.42578125" style="188" customWidth="1"/>
    <col min="13" max="13" width="16.28515625" style="188" customWidth="1"/>
    <col min="14" max="16384" width="11.42578125" style="102"/>
  </cols>
  <sheetData>
    <row r="1" spans="1:14" ht="15.75" customHeight="1">
      <c r="A1" s="453" t="s">
        <v>50</v>
      </c>
      <c r="B1" s="454"/>
      <c r="C1" s="454"/>
      <c r="D1" s="454"/>
      <c r="E1" s="454"/>
      <c r="F1" s="454"/>
      <c r="G1" s="454"/>
      <c r="H1" s="176"/>
      <c r="I1" s="176"/>
      <c r="J1" s="176"/>
      <c r="K1" s="176"/>
      <c r="L1" s="175"/>
      <c r="M1" s="175"/>
    </row>
    <row r="2" spans="1:14" ht="51">
      <c r="A2" s="177" t="s">
        <v>46</v>
      </c>
      <c r="B2" s="177" t="s">
        <v>51</v>
      </c>
      <c r="C2" s="177" t="s">
        <v>52</v>
      </c>
      <c r="D2" s="178" t="s">
        <v>53</v>
      </c>
      <c r="E2" s="177" t="s">
        <v>54</v>
      </c>
      <c r="F2" s="177" t="s">
        <v>55</v>
      </c>
      <c r="G2" s="177" t="s">
        <v>56</v>
      </c>
      <c r="H2" s="177" t="s">
        <v>57</v>
      </c>
      <c r="I2" s="177" t="s">
        <v>58</v>
      </c>
      <c r="J2" s="177" t="s">
        <v>59</v>
      </c>
      <c r="K2" s="177" t="s">
        <v>60</v>
      </c>
      <c r="L2" s="102"/>
      <c r="M2" s="102"/>
    </row>
    <row r="3" spans="1:14" ht="15" customHeight="1">
      <c r="A3" s="179" t="s">
        <v>61</v>
      </c>
      <c r="B3" s="106"/>
      <c r="C3" s="108"/>
      <c r="D3" s="103"/>
      <c r="E3" s="107">
        <f t="shared" ref="E3:E9" si="0">C3+D3</f>
        <v>0</v>
      </c>
      <c r="F3" s="103"/>
      <c r="G3" s="107"/>
      <c r="H3" s="107"/>
      <c r="I3" s="107">
        <f>E3+F3+G3+H3</f>
        <v>0</v>
      </c>
      <c r="J3" s="103" t="s">
        <v>62</v>
      </c>
      <c r="K3" s="108"/>
      <c r="L3" s="102"/>
      <c r="M3" s="102"/>
    </row>
    <row r="4" spans="1:14" ht="15" customHeight="1">
      <c r="A4" s="106" t="s">
        <v>63</v>
      </c>
      <c r="B4" s="106"/>
      <c r="C4" s="180"/>
      <c r="D4" s="103"/>
      <c r="E4" s="108">
        <f t="shared" si="0"/>
        <v>0</v>
      </c>
      <c r="F4" s="103"/>
      <c r="G4" s="108"/>
      <c r="H4" s="192"/>
      <c r="I4" s="108">
        <f>E4+F4+G4+H4</f>
        <v>0</v>
      </c>
      <c r="J4" s="103" t="s">
        <v>62</v>
      </c>
      <c r="K4" s="108"/>
      <c r="L4" s="102"/>
      <c r="M4" s="102"/>
    </row>
    <row r="5" spans="1:14" ht="15" customHeight="1">
      <c r="A5" s="106" t="s">
        <v>63</v>
      </c>
      <c r="B5" s="182" t="s">
        <v>64</v>
      </c>
      <c r="C5" s="180"/>
      <c r="D5" s="103"/>
      <c r="E5" s="108">
        <f t="shared" si="0"/>
        <v>0</v>
      </c>
      <c r="F5" s="103"/>
      <c r="G5" s="108"/>
      <c r="H5" s="192"/>
      <c r="I5" s="108">
        <f>E5+F5+G5+H5</f>
        <v>0</v>
      </c>
      <c r="J5" s="103" t="s">
        <v>62</v>
      </c>
      <c r="K5" s="108"/>
      <c r="L5" s="102"/>
      <c r="M5" s="102"/>
    </row>
    <row r="6" spans="1:14" ht="15" customHeight="1">
      <c r="A6" s="106" t="s">
        <v>65</v>
      </c>
      <c r="B6" s="182"/>
      <c r="C6" s="180"/>
      <c r="D6" s="103"/>
      <c r="E6" s="108">
        <f t="shared" si="0"/>
        <v>0</v>
      </c>
      <c r="F6" s="103"/>
      <c r="G6" s="108"/>
      <c r="H6" s="192"/>
      <c r="I6" s="108">
        <f>E6+F6+G6+H6</f>
        <v>0</v>
      </c>
      <c r="J6" s="278"/>
      <c r="K6" s="194"/>
      <c r="L6" s="102"/>
      <c r="M6" s="102"/>
    </row>
    <row r="7" spans="1:14" ht="15" customHeight="1">
      <c r="A7" s="106" t="s">
        <v>65</v>
      </c>
      <c r="B7" s="182" t="s">
        <v>66</v>
      </c>
      <c r="C7" s="180"/>
      <c r="D7" s="103"/>
      <c r="E7" s="108">
        <f t="shared" si="0"/>
        <v>0</v>
      </c>
      <c r="F7" s="103"/>
      <c r="G7" s="108"/>
      <c r="H7" s="192"/>
      <c r="I7" s="108">
        <f>E7+F7+G7+H7</f>
        <v>0</v>
      </c>
      <c r="J7" s="414" t="s">
        <v>67</v>
      </c>
      <c r="K7" s="108"/>
      <c r="L7" s="102"/>
      <c r="M7" s="102"/>
    </row>
    <row r="8" spans="1:14" ht="15" customHeight="1">
      <c r="A8" s="181" t="s">
        <v>68</v>
      </c>
      <c r="B8" s="182"/>
      <c r="C8" s="108"/>
      <c r="D8" s="103"/>
      <c r="E8" s="108">
        <f t="shared" si="0"/>
        <v>0</v>
      </c>
      <c r="F8" s="144" t="s">
        <v>69</v>
      </c>
      <c r="G8" s="106" t="s">
        <v>69</v>
      </c>
      <c r="H8" s="193" t="s">
        <v>69</v>
      </c>
      <c r="I8" s="181" t="s">
        <v>69</v>
      </c>
      <c r="J8" s="278"/>
      <c r="K8" s="194"/>
      <c r="L8" s="102"/>
      <c r="M8" s="102"/>
    </row>
    <row r="9" spans="1:14" ht="15" customHeight="1">
      <c r="A9" s="189" t="s">
        <v>70</v>
      </c>
      <c r="B9" s="190" t="s">
        <v>71</v>
      </c>
      <c r="C9" s="413"/>
      <c r="D9" s="104"/>
      <c r="E9" s="413">
        <f t="shared" si="0"/>
        <v>0</v>
      </c>
      <c r="F9" s="191" t="s">
        <v>69</v>
      </c>
      <c r="G9" s="195" t="s">
        <v>69</v>
      </c>
      <c r="H9" s="195" t="s">
        <v>69</v>
      </c>
      <c r="I9" s="189" t="s">
        <v>69</v>
      </c>
      <c r="J9" s="196"/>
      <c r="K9" s="197"/>
      <c r="L9" s="102"/>
      <c r="M9" s="102"/>
    </row>
    <row r="10" spans="1:14">
      <c r="A10" s="455" t="s">
        <v>72</v>
      </c>
      <c r="B10" s="456"/>
      <c r="C10" s="456"/>
      <c r="D10" s="456"/>
      <c r="E10" s="456"/>
      <c r="F10" s="456"/>
      <c r="G10" s="456"/>
      <c r="H10" s="456"/>
      <c r="I10" s="456"/>
      <c r="J10" s="456"/>
      <c r="K10" s="457"/>
      <c r="L10" s="277"/>
      <c r="M10" s="277"/>
    </row>
    <row r="11" spans="1:14">
      <c r="A11" s="458" t="s">
        <v>73</v>
      </c>
      <c r="B11" s="459"/>
      <c r="C11" s="459"/>
      <c r="D11" s="459"/>
      <c r="E11" s="459"/>
      <c r="F11" s="459"/>
      <c r="G11" s="459"/>
      <c r="H11" s="459"/>
      <c r="I11" s="459"/>
      <c r="J11" s="459"/>
      <c r="K11" s="460"/>
      <c r="L11" s="277"/>
      <c r="M11" s="277"/>
    </row>
    <row r="12" spans="1:14" ht="12.75" customHeight="1">
      <c r="A12" s="183"/>
      <c r="B12" s="183"/>
      <c r="C12" s="183"/>
      <c r="D12" s="183"/>
      <c r="E12" s="102"/>
      <c r="F12" s="102"/>
      <c r="G12" s="102"/>
      <c r="H12" s="102"/>
      <c r="I12" s="102"/>
      <c r="J12" s="102"/>
      <c r="K12" s="102"/>
      <c r="L12" s="102"/>
      <c r="M12" s="102"/>
    </row>
    <row r="13" spans="1:14">
      <c r="A13" s="102"/>
      <c r="B13" s="102"/>
      <c r="C13" s="102"/>
      <c r="D13" s="102"/>
      <c r="E13" s="102"/>
      <c r="F13" s="102"/>
      <c r="G13" s="102"/>
      <c r="H13" s="102"/>
      <c r="I13" s="102"/>
      <c r="J13" s="102"/>
      <c r="K13" s="102"/>
      <c r="L13" s="102"/>
      <c r="M13" s="102"/>
      <c r="N13" s="198"/>
    </row>
    <row r="14" spans="1:14">
      <c r="A14" s="102"/>
      <c r="B14" s="102"/>
      <c r="C14" s="102"/>
      <c r="D14" s="102"/>
      <c r="E14" s="102"/>
      <c r="F14" s="102"/>
      <c r="G14" s="102"/>
      <c r="H14" s="102"/>
      <c r="I14" s="102"/>
      <c r="J14" s="102"/>
      <c r="K14" s="102"/>
      <c r="L14" s="102"/>
      <c r="M14" s="102"/>
      <c r="N14" s="198"/>
    </row>
    <row r="15" spans="1:14">
      <c r="A15" s="102"/>
      <c r="B15" s="102"/>
      <c r="C15" s="102"/>
      <c r="D15" s="102"/>
      <c r="E15" s="102"/>
      <c r="F15" s="102"/>
      <c r="G15" s="102"/>
      <c r="H15" s="102"/>
      <c r="I15" s="102"/>
      <c r="J15" s="102"/>
      <c r="K15" s="102"/>
      <c r="L15" s="102"/>
      <c r="M15" s="102"/>
      <c r="N15" s="198"/>
    </row>
    <row r="16" spans="1:14">
      <c r="A16" s="102"/>
      <c r="B16" s="102"/>
      <c r="C16" s="102"/>
      <c r="D16" s="102"/>
      <c r="E16" s="102"/>
      <c r="F16" s="102"/>
      <c r="G16" s="102"/>
      <c r="H16" s="102"/>
      <c r="I16" s="102"/>
      <c r="J16" s="102"/>
      <c r="K16" s="102"/>
      <c r="L16" s="102"/>
      <c r="M16" s="102"/>
      <c r="N16" s="198"/>
    </row>
    <row r="17" spans="1:14">
      <c r="A17" s="102"/>
      <c r="B17" s="102"/>
      <c r="C17" s="102"/>
      <c r="D17" s="102"/>
      <c r="E17" s="102"/>
      <c r="F17" s="102"/>
      <c r="G17" s="102"/>
      <c r="H17" s="102"/>
      <c r="I17" s="102"/>
      <c r="J17" s="102"/>
      <c r="K17" s="102"/>
      <c r="L17" s="102"/>
      <c r="M17" s="102"/>
      <c r="N17" s="198"/>
    </row>
    <row r="18" spans="1:14">
      <c r="N18" s="198"/>
    </row>
    <row r="19" spans="1:14" ht="21" customHeight="1">
      <c r="A19" s="198"/>
      <c r="B19" s="198"/>
      <c r="C19" s="198"/>
      <c r="D19" s="198"/>
      <c r="E19" s="198"/>
      <c r="F19" s="198"/>
      <c r="G19" s="198"/>
      <c r="H19" s="198"/>
      <c r="I19" s="198"/>
      <c r="J19" s="198"/>
      <c r="K19" s="198"/>
      <c r="L19" s="198"/>
      <c r="M19" s="198"/>
      <c r="N19" s="198"/>
    </row>
    <row r="20" spans="1:14" ht="21" customHeight="1">
      <c r="N20" s="198"/>
    </row>
    <row r="21" spans="1:14">
      <c r="N21" s="198"/>
    </row>
    <row r="22" spans="1:14" ht="15.75" customHeight="1">
      <c r="N22" s="198"/>
    </row>
    <row r="23" spans="1:14" ht="19.5" customHeight="1">
      <c r="N23" s="198"/>
    </row>
    <row r="24" spans="1:14" ht="15.75" customHeight="1">
      <c r="N24" s="198"/>
    </row>
    <row r="25" spans="1:14" ht="15">
      <c r="A25" s="184"/>
      <c r="B25" s="102"/>
      <c r="C25" s="102"/>
      <c r="D25" s="102"/>
      <c r="E25" s="102"/>
      <c r="F25" s="102"/>
      <c r="G25" s="102"/>
      <c r="H25" s="102"/>
      <c r="I25" s="102"/>
      <c r="J25" s="102"/>
      <c r="K25" s="102"/>
      <c r="L25" s="102"/>
      <c r="M25" s="102"/>
      <c r="N25" s="198"/>
    </row>
    <row r="26" spans="1:14" ht="15">
      <c r="A26" s="184"/>
      <c r="B26" s="102"/>
      <c r="C26" s="102"/>
      <c r="D26" s="102"/>
      <c r="E26" s="102"/>
      <c r="F26" s="102"/>
      <c r="G26" s="102"/>
      <c r="H26" s="102"/>
      <c r="I26" s="102"/>
      <c r="J26" s="102"/>
      <c r="K26" s="102"/>
      <c r="L26" s="102"/>
      <c r="M26" s="102"/>
      <c r="N26" s="198"/>
    </row>
    <row r="27" spans="1:14" ht="15">
      <c r="A27" s="184"/>
      <c r="B27" s="102"/>
      <c r="C27" s="102"/>
      <c r="D27" s="102"/>
      <c r="E27" s="102"/>
      <c r="F27" s="102"/>
      <c r="G27" s="102"/>
      <c r="H27" s="102"/>
      <c r="I27" s="102"/>
      <c r="J27" s="102"/>
      <c r="K27" s="102"/>
      <c r="L27" s="102"/>
      <c r="M27" s="102"/>
    </row>
    <row r="28" spans="1:14">
      <c r="B28" s="102"/>
      <c r="C28" s="102"/>
      <c r="D28" s="102"/>
      <c r="E28" s="102"/>
      <c r="F28" s="102"/>
      <c r="G28" s="102"/>
      <c r="H28" s="102"/>
      <c r="I28" s="102"/>
      <c r="J28" s="102"/>
      <c r="K28" s="102"/>
      <c r="L28" s="102"/>
      <c r="M28" s="102"/>
    </row>
    <row r="29" spans="1:14" ht="15">
      <c r="A29" s="276"/>
      <c r="B29" s="102"/>
      <c r="C29" s="102"/>
      <c r="D29" s="102"/>
      <c r="E29" s="102"/>
      <c r="F29" s="102"/>
      <c r="G29" s="102"/>
      <c r="H29" s="102"/>
      <c r="I29" s="102"/>
      <c r="J29" s="102"/>
      <c r="K29" s="102"/>
      <c r="L29" s="102"/>
      <c r="M29" s="102"/>
    </row>
    <row r="30" spans="1:14" ht="15">
      <c r="A30" s="276"/>
      <c r="H30" s="102"/>
      <c r="I30" s="102"/>
      <c r="J30" s="102"/>
      <c r="K30" s="102"/>
      <c r="L30" s="102"/>
      <c r="M30" s="102"/>
    </row>
    <row r="31" spans="1:14" ht="15">
      <c r="A31" s="276"/>
      <c r="B31" s="185"/>
      <c r="C31" s="185"/>
      <c r="D31" s="186"/>
    </row>
    <row r="32" spans="1:14" ht="15">
      <c r="A32" s="276"/>
      <c r="B32" s="187"/>
      <c r="C32" s="187"/>
      <c r="D32" s="187"/>
      <c r="H32" s="102"/>
    </row>
    <row r="33" spans="1:14" ht="15">
      <c r="A33" s="276"/>
      <c r="C33" s="275"/>
    </row>
    <row r="34" spans="1:14">
      <c r="A34" s="275"/>
      <c r="C34" s="275"/>
      <c r="D34" s="275"/>
    </row>
    <row r="35" spans="1:14" ht="15">
      <c r="A35" s="184"/>
      <c r="B35" s="275"/>
      <c r="C35" s="275"/>
      <c r="D35" s="275"/>
      <c r="H35" s="102"/>
    </row>
    <row r="36" spans="1:14">
      <c r="A36" s="275"/>
      <c r="B36" s="275"/>
      <c r="C36" s="187"/>
      <c r="D36" s="275"/>
    </row>
    <row r="37" spans="1:14">
      <c r="N37" s="274"/>
    </row>
    <row r="38" spans="1:14">
      <c r="A38" s="198"/>
      <c r="B38" s="198"/>
      <c r="C38" s="198"/>
      <c r="D38" s="198"/>
      <c r="E38" s="198"/>
      <c r="F38" s="198"/>
      <c r="G38" s="198"/>
      <c r="H38" s="198"/>
      <c r="I38" s="198"/>
      <c r="J38" s="198"/>
      <c r="K38" s="198"/>
      <c r="L38" s="198"/>
      <c r="M38" s="198"/>
      <c r="N38" s="198"/>
    </row>
    <row r="39" spans="1:14">
      <c r="A39" s="198"/>
      <c r="B39" s="198"/>
      <c r="C39" s="198"/>
      <c r="D39" s="198"/>
      <c r="E39" s="198"/>
      <c r="F39" s="198"/>
      <c r="G39" s="198"/>
      <c r="H39" s="198"/>
      <c r="I39" s="198"/>
      <c r="J39" s="198"/>
      <c r="K39" s="198"/>
      <c r="L39" s="198"/>
      <c r="M39" s="198"/>
      <c r="N39" s="198"/>
    </row>
    <row r="40" spans="1:14">
      <c r="A40" s="102"/>
      <c r="B40" s="102"/>
      <c r="C40" s="102"/>
      <c r="D40" s="102"/>
      <c r="E40" s="102"/>
      <c r="F40" s="102"/>
      <c r="G40" s="102"/>
      <c r="H40" s="102"/>
      <c r="I40" s="102"/>
      <c r="J40" s="102"/>
      <c r="K40" s="102"/>
      <c r="L40" s="102"/>
      <c r="M40" s="102"/>
    </row>
    <row r="41" spans="1:14">
      <c r="A41" s="198"/>
      <c r="B41" s="198"/>
      <c r="C41" s="198"/>
      <c r="D41" s="198"/>
      <c r="E41" s="198"/>
      <c r="F41" s="198"/>
      <c r="G41" s="198"/>
      <c r="H41" s="198"/>
      <c r="I41" s="198"/>
      <c r="J41" s="198"/>
      <c r="K41" s="198"/>
      <c r="L41" s="198"/>
      <c r="M41" s="198"/>
      <c r="N41" s="198"/>
    </row>
    <row r="42" spans="1:14">
      <c r="A42" s="198"/>
      <c r="B42" s="198"/>
      <c r="C42" s="198"/>
      <c r="D42" s="198"/>
      <c r="E42" s="198"/>
      <c r="F42" s="198"/>
      <c r="G42" s="198"/>
      <c r="H42" s="198"/>
      <c r="I42" s="198"/>
      <c r="J42" s="198"/>
      <c r="K42" s="198"/>
      <c r="L42" s="198"/>
      <c r="M42" s="198"/>
      <c r="N42" s="198"/>
    </row>
  </sheetData>
  <mergeCells count="3">
    <mergeCell ref="A1:G1"/>
    <mergeCell ref="A10:K10"/>
    <mergeCell ref="A11:K11"/>
  </mergeCells>
  <pageMargins left="0.23622047244094491" right="0.23622047244094491" top="0.55118110236220474" bottom="0.55118110236220474" header="0.31496062992125984" footer="0.31496062992125984"/>
  <pageSetup paperSize="9" scale="71" orientation="landscape" r:id="rId1"/>
  <headerFooter>
    <oddHeader xml:space="preserve">&amp;LMal for bevilgningsrapportering og artskontorapportering med noter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F26FA-381C-4B8F-A654-0E51F8D094B3}">
  <sheetPr>
    <pageSetUpPr fitToPage="1"/>
  </sheetPr>
  <dimension ref="A1:F24"/>
  <sheetViews>
    <sheetView showGridLines="0" tabSelected="1" view="pageLayout" zoomScale="150" zoomScaleNormal="100" zoomScalePageLayoutView="150" workbookViewId="0">
      <selection activeCell="B48" sqref="B48"/>
    </sheetView>
  </sheetViews>
  <sheetFormatPr baseColWidth="10" defaultColWidth="11.42578125" defaultRowHeight="12.75"/>
  <cols>
    <col min="3" max="6" width="18.28515625" customWidth="1"/>
  </cols>
  <sheetData>
    <row r="1" spans="1:6" ht="20.25">
      <c r="A1" s="463" t="s">
        <v>438</v>
      </c>
      <c r="B1" s="463"/>
      <c r="C1" s="463"/>
      <c r="D1" s="463"/>
      <c r="E1" s="463"/>
      <c r="F1" s="463"/>
    </row>
    <row r="3" spans="1:6" ht="15.75">
      <c r="A3" s="464" t="s">
        <v>74</v>
      </c>
      <c r="B3" s="465"/>
      <c r="C3" s="465"/>
      <c r="D3" s="465"/>
      <c r="E3" s="465"/>
      <c r="F3" s="466"/>
    </row>
    <row r="4" spans="1:6" ht="47.25">
      <c r="A4" s="467" t="s">
        <v>75</v>
      </c>
      <c r="B4" s="468"/>
      <c r="C4" s="415" t="s">
        <v>76</v>
      </c>
      <c r="D4" s="416" t="s">
        <v>77</v>
      </c>
      <c r="E4" s="416" t="s">
        <v>78</v>
      </c>
      <c r="F4" s="417" t="s">
        <v>79</v>
      </c>
    </row>
    <row r="5" spans="1:6" ht="15.75">
      <c r="A5" s="461" t="s">
        <v>80</v>
      </c>
      <c r="B5" s="462"/>
      <c r="C5" s="32"/>
      <c r="D5" s="32"/>
      <c r="E5" s="3"/>
      <c r="F5" s="418">
        <f>SUM(D5:E5)</f>
        <v>0</v>
      </c>
    </row>
    <row r="6" spans="1:6" ht="15.75">
      <c r="A6" s="461" t="s">
        <v>81</v>
      </c>
      <c r="B6" s="462"/>
      <c r="C6" s="32"/>
      <c r="D6" s="32"/>
      <c r="E6" s="32"/>
      <c r="F6" s="418">
        <f t="shared" ref="F6:F7" si="0">SUM(D6:E6)</f>
        <v>0</v>
      </c>
    </row>
    <row r="7" spans="1:6" ht="15.75">
      <c r="A7" s="461" t="s">
        <v>82</v>
      </c>
      <c r="B7" s="462"/>
      <c r="C7" s="32"/>
      <c r="D7" s="32"/>
      <c r="E7" s="32"/>
      <c r="F7" s="418">
        <f t="shared" si="0"/>
        <v>0</v>
      </c>
    </row>
    <row r="8" spans="1:6" ht="15.75">
      <c r="A8" s="469" t="s">
        <v>83</v>
      </c>
      <c r="B8" s="470"/>
      <c r="C8" s="101">
        <f t="shared" ref="C8:E8" si="1">SUM(C5:C7)</f>
        <v>0</v>
      </c>
      <c r="D8" s="101">
        <f t="shared" si="1"/>
        <v>0</v>
      </c>
      <c r="E8" s="101">
        <f t="shared" si="1"/>
        <v>0</v>
      </c>
      <c r="F8" s="419">
        <f>SUM(D8:E8)</f>
        <v>0</v>
      </c>
    </row>
    <row r="9" spans="1:6" ht="15.75">
      <c r="A9" s="3"/>
      <c r="B9" s="3"/>
      <c r="C9" s="3"/>
      <c r="D9" s="3"/>
      <c r="E9" s="3"/>
      <c r="F9" s="3"/>
    </row>
    <row r="10" spans="1:6" ht="12.75" customHeight="1">
      <c r="A10" s="464" t="s">
        <v>439</v>
      </c>
      <c r="B10" s="465"/>
      <c r="C10" s="465"/>
      <c r="D10" s="465"/>
      <c r="E10" s="465"/>
      <c r="F10" s="466"/>
    </row>
    <row r="11" spans="1:6" ht="47.25">
      <c r="A11" s="467" t="s">
        <v>75</v>
      </c>
      <c r="B11" s="468"/>
      <c r="C11" s="415" t="s">
        <v>76</v>
      </c>
      <c r="D11" s="416" t="s">
        <v>77</v>
      </c>
      <c r="E11" s="416" t="s">
        <v>78</v>
      </c>
      <c r="F11" s="417" t="s">
        <v>79</v>
      </c>
    </row>
    <row r="12" spans="1:6" ht="15.75">
      <c r="A12" s="461" t="s">
        <v>80</v>
      </c>
      <c r="B12" s="462"/>
      <c r="C12" s="32"/>
      <c r="D12" s="32"/>
      <c r="E12" s="3"/>
      <c r="F12" s="418">
        <f t="shared" ref="F12:F14" si="2">SUM(D12:E12)</f>
        <v>0</v>
      </c>
    </row>
    <row r="13" spans="1:6" ht="15.75">
      <c r="A13" s="461" t="s">
        <v>84</v>
      </c>
      <c r="B13" s="462"/>
      <c r="C13" s="32"/>
      <c r="D13" s="32"/>
      <c r="E13" s="32"/>
      <c r="F13" s="418">
        <f t="shared" si="2"/>
        <v>0</v>
      </c>
    </row>
    <row r="14" spans="1:6" ht="15.75">
      <c r="A14" s="461" t="s">
        <v>82</v>
      </c>
      <c r="B14" s="462"/>
      <c r="C14" s="32"/>
      <c r="D14" s="32"/>
      <c r="E14" s="32"/>
      <c r="F14" s="418">
        <f t="shared" si="2"/>
        <v>0</v>
      </c>
    </row>
    <row r="15" spans="1:6" ht="15.75">
      <c r="A15" s="469" t="s">
        <v>83</v>
      </c>
      <c r="B15" s="470"/>
      <c r="C15" s="101">
        <f t="shared" ref="C15:E15" si="3">SUM(C12:C14)</f>
        <v>0</v>
      </c>
      <c r="D15" s="101">
        <f t="shared" si="3"/>
        <v>0</v>
      </c>
      <c r="E15" s="101">
        <f t="shared" si="3"/>
        <v>0</v>
      </c>
      <c r="F15" s="419">
        <f>SUM(D15:E15)</f>
        <v>0</v>
      </c>
    </row>
    <row r="16" spans="1:6" ht="15.75">
      <c r="A16" s="3"/>
      <c r="B16" s="3"/>
      <c r="C16" s="3"/>
      <c r="D16" s="3"/>
      <c r="E16" s="3"/>
      <c r="F16" s="3"/>
    </row>
    <row r="17" spans="1:6" ht="12.75" customHeight="1">
      <c r="A17" s="464" t="s">
        <v>85</v>
      </c>
      <c r="B17" s="465"/>
      <c r="C17" s="465"/>
      <c r="D17" s="465"/>
      <c r="E17" s="465"/>
      <c r="F17" s="466"/>
    </row>
    <row r="18" spans="1:6" ht="47.25">
      <c r="A18" s="467" t="s">
        <v>75</v>
      </c>
      <c r="B18" s="468"/>
      <c r="C18" s="415" t="s">
        <v>86</v>
      </c>
      <c r="D18" s="416" t="s">
        <v>77</v>
      </c>
      <c r="E18" s="416" t="s">
        <v>78</v>
      </c>
      <c r="F18" s="417" t="s">
        <v>79</v>
      </c>
    </row>
    <row r="19" spans="1:6" ht="15.75">
      <c r="A19" s="461" t="s">
        <v>80</v>
      </c>
      <c r="B19" s="462"/>
      <c r="C19" s="32"/>
      <c r="D19" s="32"/>
      <c r="E19" s="3"/>
      <c r="F19" s="418">
        <f t="shared" ref="F19:F21" si="4">SUM(D19:E19)</f>
        <v>0</v>
      </c>
    </row>
    <row r="20" spans="1:6" ht="15.75">
      <c r="A20" s="461" t="s">
        <v>84</v>
      </c>
      <c r="B20" s="462"/>
      <c r="C20" s="32"/>
      <c r="D20" s="32"/>
      <c r="E20" s="32"/>
      <c r="F20" s="418">
        <f t="shared" si="4"/>
        <v>0</v>
      </c>
    </row>
    <row r="21" spans="1:6" ht="15.75">
      <c r="A21" s="461" t="s">
        <v>82</v>
      </c>
      <c r="B21" s="462"/>
      <c r="C21" s="32"/>
      <c r="D21" s="32"/>
      <c r="E21" s="32"/>
      <c r="F21" s="418">
        <f t="shared" si="4"/>
        <v>0</v>
      </c>
    </row>
    <row r="22" spans="1:6" ht="15.75">
      <c r="A22" s="469" t="s">
        <v>83</v>
      </c>
      <c r="B22" s="470"/>
      <c r="C22" s="101">
        <f t="shared" ref="C22:E22" si="5">SUM(C19:C21)</f>
        <v>0</v>
      </c>
      <c r="D22" s="101">
        <f t="shared" si="5"/>
        <v>0</v>
      </c>
      <c r="E22" s="101">
        <f t="shared" si="5"/>
        <v>0</v>
      </c>
      <c r="F22" s="419">
        <f>SUM(D22:E22)</f>
        <v>0</v>
      </c>
    </row>
    <row r="24" spans="1:6">
      <c r="A24" s="198" t="s">
        <v>440</v>
      </c>
    </row>
  </sheetData>
  <mergeCells count="19">
    <mergeCell ref="A22:B22"/>
    <mergeCell ref="A15:B15"/>
    <mergeCell ref="A17:F17"/>
    <mergeCell ref="A18:B18"/>
    <mergeCell ref="A19:B19"/>
    <mergeCell ref="A20:B20"/>
    <mergeCell ref="A21:B21"/>
    <mergeCell ref="A14:B14"/>
    <mergeCell ref="A1:F1"/>
    <mergeCell ref="A3:F3"/>
    <mergeCell ref="A4:B4"/>
    <mergeCell ref="A5:B5"/>
    <mergeCell ref="A6:B6"/>
    <mergeCell ref="A7:B7"/>
    <mergeCell ref="A8:B8"/>
    <mergeCell ref="A10:F10"/>
    <mergeCell ref="A11:B11"/>
    <mergeCell ref="A12:B12"/>
    <mergeCell ref="A13:B13"/>
  </mergeCells>
  <pageMargins left="0.7" right="0.7" top="0.75" bottom="0.75" header="0.3" footer="0.3"/>
  <pageSetup paperSize="0"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0"/>
  <sheetViews>
    <sheetView showGridLines="0" zoomScale="120" zoomScaleNormal="120" workbookViewId="0">
      <selection activeCell="A45" sqref="A45"/>
    </sheetView>
  </sheetViews>
  <sheetFormatPr baseColWidth="10" defaultColWidth="11.42578125" defaultRowHeight="15"/>
  <cols>
    <col min="1" max="1" width="70.7109375" style="343" customWidth="1"/>
    <col min="2" max="3" width="13.7109375" style="343" customWidth="1"/>
    <col min="4" max="4" width="11.42578125" style="343" customWidth="1"/>
    <col min="5" max="5" width="11.42578125" style="345"/>
    <col min="6" max="6" width="11.42578125" style="346" customWidth="1"/>
    <col min="7" max="7" width="11.42578125" style="343" customWidth="1"/>
    <col min="8" max="16384" width="11.42578125" style="343"/>
  </cols>
  <sheetData>
    <row r="1" spans="1:6" ht="37.5" customHeight="1">
      <c r="A1" s="109" t="s">
        <v>87</v>
      </c>
      <c r="B1" s="110"/>
      <c r="C1" s="111"/>
      <c r="E1" s="343"/>
      <c r="F1" s="343"/>
    </row>
    <row r="2" spans="1:6" ht="15.75">
      <c r="A2" s="352"/>
      <c r="B2" s="353">
        <v>46022</v>
      </c>
      <c r="C2" s="446">
        <v>45657</v>
      </c>
      <c r="E2" s="343"/>
      <c r="F2" s="343"/>
    </row>
    <row r="3" spans="1:6" ht="15.75">
      <c r="A3" s="354" t="s">
        <v>88</v>
      </c>
      <c r="B3" s="355"/>
      <c r="C3" s="356"/>
      <c r="E3" s="343"/>
      <c r="F3" s="343"/>
    </row>
    <row r="4" spans="1:6" ht="15.75">
      <c r="A4" s="357" t="s">
        <v>89</v>
      </c>
      <c r="B4" s="358"/>
      <c r="C4" s="359"/>
      <c r="E4" s="343"/>
      <c r="F4" s="343"/>
    </row>
    <row r="5" spans="1:6" ht="15.75">
      <c r="A5" s="357" t="s">
        <v>90</v>
      </c>
      <c r="B5" s="358"/>
      <c r="C5" s="359"/>
      <c r="E5" s="343"/>
      <c r="F5" s="343"/>
    </row>
    <row r="6" spans="1:6" ht="15.75">
      <c r="A6" s="357" t="s">
        <v>91</v>
      </c>
      <c r="B6" s="358"/>
      <c r="C6" s="359"/>
      <c r="E6" s="343"/>
      <c r="F6" s="343"/>
    </row>
    <row r="7" spans="1:6" ht="15.75">
      <c r="A7" s="360" t="s">
        <v>92</v>
      </c>
      <c r="B7" s="358"/>
      <c r="C7" s="359"/>
      <c r="E7" s="343"/>
      <c r="F7" s="343"/>
    </row>
    <row r="8" spans="1:6" ht="15.75">
      <c r="A8" s="361" t="s">
        <v>93</v>
      </c>
      <c r="B8" s="362">
        <f>SUM(B4:B7)</f>
        <v>0</v>
      </c>
      <c r="C8" s="447">
        <f>SUM(C4:C7)</f>
        <v>0</v>
      </c>
      <c r="E8" s="343"/>
      <c r="F8" s="343"/>
    </row>
    <row r="9" spans="1:6" ht="15.75">
      <c r="A9" s="361"/>
      <c r="B9" s="358"/>
      <c r="C9" s="359"/>
      <c r="E9" s="343"/>
      <c r="F9" s="343"/>
    </row>
    <row r="10" spans="1:6" ht="15.75">
      <c r="A10" s="354" t="s">
        <v>94</v>
      </c>
      <c r="B10" s="355"/>
      <c r="C10" s="356"/>
      <c r="E10" s="343"/>
      <c r="F10" s="343"/>
    </row>
    <row r="11" spans="1:6" ht="15.75">
      <c r="A11" s="357" t="s">
        <v>95</v>
      </c>
      <c r="B11" s="358"/>
      <c r="C11" s="359"/>
      <c r="D11" s="344"/>
      <c r="E11" s="344"/>
      <c r="F11" s="344"/>
    </row>
    <row r="12" spans="1:6" ht="15.75">
      <c r="A12" s="357" t="s">
        <v>96</v>
      </c>
      <c r="B12" s="358"/>
      <c r="C12" s="359"/>
      <c r="E12" s="343"/>
      <c r="F12" s="343"/>
    </row>
    <row r="13" spans="1:6" ht="15.75">
      <c r="A13" s="363" t="s">
        <v>97</v>
      </c>
      <c r="B13" s="362">
        <f>SUM(B11:B12)</f>
        <v>0</v>
      </c>
      <c r="C13" s="447">
        <f>SUM(C11:C12)</f>
        <v>0</v>
      </c>
      <c r="E13" s="343"/>
      <c r="F13" s="343"/>
    </row>
    <row r="14" spans="1:6" ht="15.75">
      <c r="A14" s="361"/>
      <c r="B14" s="358"/>
      <c r="C14" s="359"/>
      <c r="E14" s="343"/>
      <c r="F14" s="343"/>
    </row>
    <row r="15" spans="1:6" ht="16.5" thickBot="1">
      <c r="A15" s="364" t="s">
        <v>98</v>
      </c>
      <c r="B15" s="365">
        <f>B13-B8</f>
        <v>0</v>
      </c>
      <c r="C15" s="366">
        <f>C13-C8</f>
        <v>0</v>
      </c>
      <c r="E15" s="343"/>
      <c r="F15" s="343"/>
    </row>
    <row r="16" spans="1:6" ht="15.75">
      <c r="A16" s="361"/>
      <c r="B16" s="358"/>
      <c r="C16" s="359"/>
      <c r="E16" s="343"/>
      <c r="F16" s="343"/>
    </row>
    <row r="17" spans="1:6" ht="15.75">
      <c r="A17" s="354" t="s">
        <v>99</v>
      </c>
      <c r="B17" s="358"/>
      <c r="C17" s="359"/>
      <c r="E17" s="343"/>
      <c r="F17" s="343"/>
    </row>
    <row r="18" spans="1:6" ht="15.75">
      <c r="A18" s="357" t="s">
        <v>100</v>
      </c>
      <c r="B18" s="358"/>
      <c r="C18" s="359"/>
      <c r="E18" s="343"/>
      <c r="F18" s="343"/>
    </row>
    <row r="19" spans="1:6" ht="15.75">
      <c r="A19" s="363" t="s">
        <v>101</v>
      </c>
      <c r="B19" s="362">
        <f>SUM(B18)</f>
        <v>0</v>
      </c>
      <c r="C19" s="447">
        <f>SUM(C18)</f>
        <v>0</v>
      </c>
      <c r="E19" s="343"/>
      <c r="F19" s="343"/>
    </row>
    <row r="20" spans="1:6" ht="15.75">
      <c r="A20" s="361"/>
      <c r="B20" s="358"/>
      <c r="C20" s="359"/>
      <c r="E20" s="343"/>
      <c r="F20" s="343"/>
    </row>
    <row r="21" spans="1:6" ht="15.75">
      <c r="A21" s="354" t="s">
        <v>102</v>
      </c>
      <c r="B21" s="358"/>
      <c r="C21" s="359"/>
      <c r="E21" s="343"/>
      <c r="F21" s="343"/>
    </row>
    <row r="22" spans="1:6" ht="15" customHeight="1">
      <c r="A22" s="357" t="s">
        <v>103</v>
      </c>
      <c r="B22" s="358"/>
      <c r="C22" s="359"/>
      <c r="E22" s="343"/>
      <c r="F22" s="343"/>
    </row>
    <row r="23" spans="1:6" ht="15.75">
      <c r="A23" s="357" t="s">
        <v>104</v>
      </c>
      <c r="B23" s="358"/>
      <c r="C23" s="359"/>
      <c r="E23" s="343"/>
      <c r="F23" s="343"/>
    </row>
    <row r="24" spans="1:6" ht="15.75">
      <c r="A24" s="357" t="s">
        <v>105</v>
      </c>
      <c r="B24" s="358"/>
      <c r="C24" s="359"/>
      <c r="E24" s="343"/>
      <c r="F24" s="343"/>
    </row>
    <row r="25" spans="1:6" ht="15.75">
      <c r="A25" s="363" t="s">
        <v>106</v>
      </c>
      <c r="B25" s="362">
        <f>SUM(B22:B24)</f>
        <v>0</v>
      </c>
      <c r="C25" s="447">
        <f>SUM(C22:C24)</f>
        <v>0</v>
      </c>
      <c r="E25" s="343"/>
      <c r="F25" s="343"/>
    </row>
    <row r="26" spans="1:6" ht="15.75">
      <c r="A26" s="367"/>
      <c r="B26" s="368"/>
      <c r="C26" s="369"/>
      <c r="E26" s="343"/>
      <c r="F26" s="343"/>
    </row>
    <row r="27" spans="1:6" ht="16.5" thickBot="1">
      <c r="A27" s="364" t="s">
        <v>107</v>
      </c>
      <c r="B27" s="365">
        <f>B25-B19</f>
        <v>0</v>
      </c>
      <c r="C27" s="366">
        <f>C25-C19</f>
        <v>0</v>
      </c>
      <c r="E27" s="343"/>
      <c r="F27" s="343"/>
    </row>
    <row r="28" spans="1:6" ht="15.75">
      <c r="A28" s="354"/>
      <c r="B28" s="355"/>
      <c r="C28" s="356"/>
      <c r="E28" s="343"/>
      <c r="F28" s="343"/>
    </row>
    <row r="29" spans="1:6" ht="15.75">
      <c r="A29" s="354" t="s">
        <v>108</v>
      </c>
      <c r="B29" s="355"/>
      <c r="C29" s="356"/>
      <c r="E29" s="343"/>
      <c r="F29" s="343"/>
    </row>
    <row r="30" spans="1:6" ht="15.75">
      <c r="A30" s="357" t="s">
        <v>109</v>
      </c>
      <c r="B30" s="358"/>
      <c r="C30" s="359"/>
      <c r="E30" s="343"/>
      <c r="F30" s="343"/>
    </row>
    <row r="31" spans="1:6" ht="15.75">
      <c r="A31" s="363" t="s">
        <v>110</v>
      </c>
      <c r="B31" s="362">
        <f>SUM(B30)</f>
        <v>0</v>
      </c>
      <c r="C31" s="447">
        <f>SUM(C30)</f>
        <v>0</v>
      </c>
      <c r="E31" s="343"/>
      <c r="F31" s="343"/>
    </row>
    <row r="32" spans="1:6" ht="15.75">
      <c r="A32" s="361"/>
      <c r="B32" s="370"/>
      <c r="C32" s="371"/>
      <c r="E32" s="343"/>
      <c r="F32" s="343"/>
    </row>
    <row r="33" spans="1:6" ht="15.75">
      <c r="A33" s="354" t="s">
        <v>111</v>
      </c>
      <c r="B33" s="358"/>
      <c r="C33" s="359"/>
      <c r="E33" s="343"/>
      <c r="F33" s="343"/>
    </row>
    <row r="34" spans="1:6" ht="15.75">
      <c r="A34" s="357" t="s">
        <v>112</v>
      </c>
      <c r="B34" s="358"/>
      <c r="C34" s="359"/>
      <c r="E34" s="343"/>
      <c r="F34" s="343"/>
    </row>
    <row r="35" spans="1:6" ht="15" customHeight="1">
      <c r="A35" s="363" t="s">
        <v>113</v>
      </c>
      <c r="B35" s="362">
        <f>SUM(B34)</f>
        <v>0</v>
      </c>
      <c r="C35" s="447">
        <f>SUM(C34)</f>
        <v>0</v>
      </c>
      <c r="E35" s="343"/>
      <c r="F35" s="343"/>
    </row>
    <row r="36" spans="1:6" ht="15.75">
      <c r="A36" s="372"/>
      <c r="B36" s="373"/>
      <c r="C36" s="374"/>
      <c r="E36" s="343"/>
      <c r="F36" s="343"/>
    </row>
    <row r="37" spans="1:6" ht="15.75">
      <c r="A37" s="375" t="s">
        <v>114</v>
      </c>
      <c r="B37" s="373"/>
      <c r="C37" s="374"/>
      <c r="E37" s="343"/>
      <c r="F37" s="343"/>
    </row>
    <row r="38" spans="1:6" ht="15.75">
      <c r="A38" s="357" t="s">
        <v>115</v>
      </c>
      <c r="B38" s="358"/>
      <c r="C38" s="359"/>
      <c r="E38" s="343"/>
      <c r="F38" s="343"/>
    </row>
    <row r="39" spans="1:6" ht="15.75">
      <c r="A39" s="357" t="s">
        <v>116</v>
      </c>
      <c r="B39" s="358"/>
      <c r="C39" s="359"/>
      <c r="E39" s="343"/>
      <c r="F39" s="343"/>
    </row>
    <row r="40" spans="1:6" ht="15" customHeight="1">
      <c r="A40" s="357" t="s">
        <v>117</v>
      </c>
      <c r="B40" s="358"/>
      <c r="C40" s="359"/>
      <c r="E40" s="343"/>
      <c r="F40" s="343"/>
    </row>
    <row r="41" spans="1:6" ht="15.75">
      <c r="A41" s="363" t="s">
        <v>118</v>
      </c>
      <c r="B41" s="362">
        <f>B40-B39-B38</f>
        <v>0</v>
      </c>
      <c r="C41" s="447">
        <f>C40-C39-C38</f>
        <v>0</v>
      </c>
      <c r="E41" s="343"/>
      <c r="F41" s="343"/>
    </row>
    <row r="42" spans="1:6" ht="15.75">
      <c r="A42" s="372"/>
      <c r="B42" s="373"/>
      <c r="C42" s="374"/>
      <c r="E42" s="343"/>
      <c r="F42" s="343"/>
    </row>
    <row r="43" spans="1:6" ht="16.5" thickBot="1">
      <c r="A43" s="364" t="s">
        <v>119</v>
      </c>
      <c r="B43" s="365">
        <f>B15+B27-B31+B35+B41</f>
        <v>0</v>
      </c>
      <c r="C43" s="366">
        <f>C15+C27-C31+C35+C41</f>
        <v>0</v>
      </c>
      <c r="E43" s="343"/>
      <c r="F43" s="343"/>
    </row>
    <row r="44" spans="1:6" ht="15.75">
      <c r="A44" s="357"/>
      <c r="B44" s="376"/>
      <c r="C44" s="377"/>
      <c r="E44" s="343"/>
      <c r="F44" s="343"/>
    </row>
    <row r="45" spans="1:6" ht="15.75">
      <c r="A45" s="378" t="s">
        <v>120</v>
      </c>
      <c r="B45" s="379"/>
      <c r="C45" s="380"/>
      <c r="E45" s="343"/>
      <c r="F45" s="343"/>
    </row>
    <row r="46" spans="1:6" ht="15.75">
      <c r="A46" s="352" t="s">
        <v>121</v>
      </c>
      <c r="B46" s="381" t="s">
        <v>122</v>
      </c>
      <c r="C46" s="385" t="s">
        <v>123</v>
      </c>
      <c r="E46" s="343"/>
      <c r="F46" s="343"/>
    </row>
    <row r="47" spans="1:6" ht="15.75">
      <c r="A47" s="372" t="s">
        <v>124</v>
      </c>
      <c r="B47" s="358"/>
      <c r="C47" s="359"/>
    </row>
    <row r="48" spans="1:6" ht="15.75">
      <c r="A48" s="372" t="s">
        <v>125</v>
      </c>
      <c r="B48" s="358"/>
      <c r="C48" s="359"/>
    </row>
    <row r="49" spans="1:6" ht="15.75">
      <c r="A49" s="372" t="s">
        <v>126</v>
      </c>
      <c r="B49" s="358"/>
      <c r="C49" s="359"/>
    </row>
    <row r="50" spans="1:6" ht="15.75">
      <c r="A50" s="372" t="s">
        <v>127</v>
      </c>
      <c r="B50" s="358"/>
      <c r="C50" s="359"/>
    </row>
    <row r="51" spans="1:6" ht="15.75">
      <c r="A51" s="372" t="s">
        <v>128</v>
      </c>
      <c r="B51" s="358"/>
      <c r="C51" s="359"/>
    </row>
    <row r="52" spans="1:6" ht="15.75">
      <c r="A52" s="372" t="s">
        <v>129</v>
      </c>
      <c r="B52" s="358"/>
      <c r="C52" s="359"/>
    </row>
    <row r="53" spans="1:6" ht="15.75">
      <c r="A53" s="372" t="s">
        <v>130</v>
      </c>
      <c r="B53" s="358"/>
      <c r="C53" s="359"/>
    </row>
    <row r="54" spans="1:6" ht="15.75">
      <c r="A54" s="372" t="s">
        <v>131</v>
      </c>
      <c r="B54" s="358"/>
      <c r="C54" s="359"/>
    </row>
    <row r="55" spans="1:6" ht="15.75">
      <c r="A55" s="372" t="s">
        <v>132</v>
      </c>
      <c r="B55" s="358"/>
      <c r="C55" s="359"/>
    </row>
    <row r="56" spans="1:6" ht="15.75">
      <c r="A56" s="382" t="s">
        <v>133</v>
      </c>
      <c r="B56" s="383">
        <f>SUM(B47:B55)</f>
        <v>0</v>
      </c>
      <c r="C56" s="384">
        <f>SUM(C47:C55)</f>
        <v>0</v>
      </c>
    </row>
    <row r="57" spans="1:6">
      <c r="A57" s="288"/>
      <c r="B57" s="113"/>
      <c r="C57" s="113"/>
    </row>
    <row r="58" spans="1:6">
      <c r="A58" s="114"/>
      <c r="B58" s="113"/>
      <c r="C58" s="113"/>
    </row>
    <row r="59" spans="1:6" s="348" customFormat="1">
      <c r="A59" s="114"/>
      <c r="B59" s="347"/>
      <c r="C59" s="347"/>
      <c r="E59" s="349"/>
      <c r="F59" s="350"/>
    </row>
    <row r="60" spans="1:6" s="348" customFormat="1">
      <c r="A60" s="114"/>
      <c r="B60" s="351"/>
      <c r="C60" s="351"/>
      <c r="E60" s="349"/>
      <c r="F60" s="350"/>
    </row>
  </sheetData>
  <pageMargins left="0.70866141732283472" right="0.70866141732283472" top="0.55118110236220474" bottom="0.35433070866141736" header="0.31496062992125984" footer="0.31496062992125984"/>
  <pageSetup paperSize="9" scale="80" orientation="portrait" r:id="rId1"/>
  <headerFooter scaleWithDoc="0">
    <oddHeader xml:space="preserve">&amp;LMal for bevilgningsrapportering og artskontorapportering med noter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1"/>
  <sheetViews>
    <sheetView showGridLines="0" view="pageLayout" zoomScaleNormal="100" workbookViewId="0">
      <selection activeCell="B58" sqref="B58"/>
    </sheetView>
  </sheetViews>
  <sheetFormatPr baseColWidth="10" defaultColWidth="11.42578125" defaultRowHeight="15" customHeight="1"/>
  <cols>
    <col min="1" max="1" width="65.7109375" customWidth="1"/>
    <col min="2" max="2" width="10.7109375" style="84" customWidth="1"/>
    <col min="3" max="4" width="15.7109375" style="85" customWidth="1"/>
  </cols>
  <sheetData>
    <row r="1" spans="1:4" ht="15" customHeight="1">
      <c r="A1" s="393" t="s">
        <v>134</v>
      </c>
      <c r="B1" s="386"/>
      <c r="C1" s="387"/>
      <c r="D1" s="387"/>
    </row>
    <row r="2" spans="1:4" ht="15" customHeight="1">
      <c r="A2" s="388"/>
      <c r="B2" s="386"/>
      <c r="C2" s="387"/>
      <c r="D2" s="387"/>
    </row>
    <row r="3" spans="1:4" ht="15" customHeight="1">
      <c r="A3" s="7"/>
      <c r="B3" s="389" t="s">
        <v>5</v>
      </c>
      <c r="C3" s="390">
        <v>46022</v>
      </c>
      <c r="D3" s="390">
        <v>45657</v>
      </c>
    </row>
    <row r="4" spans="1:4" ht="15" customHeight="1">
      <c r="A4" s="8" t="s">
        <v>135</v>
      </c>
      <c r="B4" s="389"/>
      <c r="C4" s="391"/>
      <c r="D4" s="391"/>
    </row>
    <row r="5" spans="1:4" s="86" customFormat="1" ht="15" customHeight="1">
      <c r="A5" s="62" t="s">
        <v>136</v>
      </c>
      <c r="B5" s="63">
        <v>1</v>
      </c>
      <c r="C5" s="64"/>
      <c r="D5" s="64"/>
    </row>
    <row r="6" spans="1:4" s="86" customFormat="1" ht="15" customHeight="1">
      <c r="A6" s="62" t="s">
        <v>137</v>
      </c>
      <c r="B6" s="63">
        <v>1</v>
      </c>
      <c r="C6" s="64"/>
      <c r="D6" s="64"/>
    </row>
    <row r="7" spans="1:4" s="86" customFormat="1" ht="15" customHeight="1">
      <c r="A7" s="62" t="s">
        <v>138</v>
      </c>
      <c r="B7" s="63">
        <v>1</v>
      </c>
      <c r="C7" s="64"/>
      <c r="D7" s="64"/>
    </row>
    <row r="8" spans="1:4" s="86" customFormat="1" ht="15" customHeight="1">
      <c r="A8" s="62" t="s">
        <v>139</v>
      </c>
      <c r="B8" s="63">
        <v>1</v>
      </c>
      <c r="C8" s="64"/>
      <c r="D8" s="64"/>
    </row>
    <row r="9" spans="1:4" s="86" customFormat="1" ht="15" customHeight="1">
      <c r="A9" s="62" t="s">
        <v>140</v>
      </c>
      <c r="B9" s="63">
        <v>1</v>
      </c>
      <c r="C9" s="64"/>
      <c r="D9" s="64"/>
    </row>
    <row r="10" spans="1:4" ht="15" customHeight="1">
      <c r="A10" s="65" t="s">
        <v>141</v>
      </c>
      <c r="B10" s="63"/>
      <c r="C10" s="64">
        <f>SUM(C5:C9)</f>
        <v>0</v>
      </c>
      <c r="D10" s="64">
        <f>SUM(D5:D9)</f>
        <v>0</v>
      </c>
    </row>
    <row r="11" spans="1:4" ht="15" customHeight="1">
      <c r="A11" s="7"/>
      <c r="B11" s="63"/>
      <c r="C11" s="64"/>
      <c r="D11" s="64"/>
    </row>
    <row r="12" spans="1:4" ht="15" customHeight="1">
      <c r="A12" s="8" t="s">
        <v>142</v>
      </c>
      <c r="B12" s="389"/>
      <c r="C12" s="391"/>
      <c r="D12" s="391"/>
    </row>
    <row r="13" spans="1:4" ht="15" customHeight="1">
      <c r="A13" s="62" t="s">
        <v>143</v>
      </c>
      <c r="B13" s="63"/>
      <c r="C13" s="64"/>
      <c r="D13" s="64"/>
    </row>
    <row r="14" spans="1:4" ht="15" customHeight="1">
      <c r="A14" s="62" t="s">
        <v>144</v>
      </c>
      <c r="B14" s="63">
        <v>2</v>
      </c>
      <c r="C14" s="64"/>
      <c r="D14" s="64"/>
    </row>
    <row r="15" spans="1:4" ht="15" customHeight="1">
      <c r="A15" s="62" t="s">
        <v>145</v>
      </c>
      <c r="B15" s="63">
        <v>3.4</v>
      </c>
      <c r="C15" s="64"/>
      <c r="D15" s="64"/>
    </row>
    <row r="16" spans="1:4" ht="15" customHeight="1">
      <c r="A16" s="62" t="s">
        <v>146</v>
      </c>
      <c r="B16" s="63">
        <v>3.4</v>
      </c>
      <c r="C16" s="64"/>
      <c r="D16" s="64"/>
    </row>
    <row r="17" spans="1:7" ht="15" customHeight="1">
      <c r="A17" s="62" t="s">
        <v>147</v>
      </c>
      <c r="B17" s="63">
        <v>5</v>
      </c>
      <c r="C17" s="64"/>
      <c r="D17" s="64"/>
    </row>
    <row r="18" spans="1:7" ht="15" customHeight="1">
      <c r="A18" s="65" t="s">
        <v>148</v>
      </c>
      <c r="B18" s="66"/>
      <c r="C18" s="64">
        <f>SUM(C13:C17)</f>
        <v>0</v>
      </c>
      <c r="D18" s="64">
        <f>SUM(D13:D17)</f>
        <v>0</v>
      </c>
    </row>
    <row r="19" spans="1:7" ht="15" customHeight="1">
      <c r="A19" s="7"/>
      <c r="B19" s="63"/>
      <c r="C19" s="64"/>
      <c r="D19" s="64"/>
    </row>
    <row r="20" spans="1:7" ht="15" customHeight="1">
      <c r="A20" s="8" t="s">
        <v>149</v>
      </c>
      <c r="B20" s="389"/>
      <c r="C20" s="391">
        <f>C10-C18</f>
        <v>0</v>
      </c>
      <c r="D20" s="391">
        <f>D10-D18</f>
        <v>0</v>
      </c>
    </row>
    <row r="21" spans="1:7" ht="15" customHeight="1">
      <c r="A21" s="7"/>
      <c r="B21" s="63"/>
      <c r="C21" s="64"/>
      <c r="D21" s="64"/>
    </row>
    <row r="22" spans="1:7" ht="15" customHeight="1">
      <c r="A22" s="8" t="s">
        <v>150</v>
      </c>
      <c r="B22" s="389"/>
      <c r="C22" s="391"/>
      <c r="D22" s="391"/>
    </row>
    <row r="23" spans="1:7" ht="15" customHeight="1">
      <c r="A23" s="62" t="s">
        <v>151</v>
      </c>
      <c r="B23" s="63">
        <v>6</v>
      </c>
      <c r="C23" s="64"/>
      <c r="D23" s="64"/>
    </row>
    <row r="24" spans="1:7" ht="15" customHeight="1">
      <c r="A24" s="62" t="s">
        <v>152</v>
      </c>
      <c r="B24" s="63">
        <v>6</v>
      </c>
      <c r="C24" s="64"/>
      <c r="D24" s="64"/>
    </row>
    <row r="25" spans="1:7" ht="15" customHeight="1">
      <c r="A25" s="65" t="s">
        <v>153</v>
      </c>
      <c r="B25" s="66"/>
      <c r="C25" s="64">
        <f>C23-C24</f>
        <v>0</v>
      </c>
      <c r="D25" s="64">
        <f>D23-D24</f>
        <v>0</v>
      </c>
    </row>
    <row r="26" spans="1:7" ht="15" customHeight="1">
      <c r="A26" s="7"/>
      <c r="B26" s="63"/>
      <c r="C26" s="64"/>
      <c r="D26" s="64"/>
    </row>
    <row r="27" spans="1:7" ht="15" customHeight="1">
      <c r="A27" s="8" t="s">
        <v>154</v>
      </c>
      <c r="B27" s="389"/>
      <c r="C27" s="391">
        <f>C20+C25</f>
        <v>0</v>
      </c>
      <c r="D27" s="391">
        <f>D20+D25</f>
        <v>0</v>
      </c>
    </row>
    <row r="28" spans="1:7" ht="15" customHeight="1">
      <c r="A28" s="7"/>
      <c r="B28" s="63"/>
      <c r="C28" s="64"/>
      <c r="D28" s="64"/>
    </row>
    <row r="29" spans="1:7" ht="15" customHeight="1">
      <c r="A29" s="8" t="s">
        <v>155</v>
      </c>
      <c r="B29" s="389"/>
      <c r="C29" s="391"/>
      <c r="D29" s="391"/>
      <c r="F29" s="4"/>
      <c r="G29" s="5"/>
    </row>
    <row r="30" spans="1:7" s="87" customFormat="1" ht="15" customHeight="1">
      <c r="A30" s="62" t="s">
        <v>156</v>
      </c>
      <c r="B30" s="63">
        <v>7</v>
      </c>
      <c r="C30" s="64"/>
      <c r="D30" s="64"/>
    </row>
    <row r="31" spans="1:7" ht="15" customHeight="1">
      <c r="A31" s="65" t="s">
        <v>157</v>
      </c>
      <c r="B31" s="63"/>
      <c r="C31" s="64">
        <f>SUM(C30:C30)</f>
        <v>0</v>
      </c>
      <c r="D31" s="64">
        <f>SUM(D30:D30)</f>
        <v>0</v>
      </c>
    </row>
    <row r="32" spans="1:7" ht="15" customHeight="1">
      <c r="A32" s="7"/>
      <c r="B32" s="63"/>
      <c r="C32" s="64"/>
      <c r="D32" s="64"/>
    </row>
    <row r="33" spans="1:4" ht="15" customHeight="1">
      <c r="A33" s="8" t="s">
        <v>158</v>
      </c>
      <c r="B33" s="389"/>
      <c r="C33" s="391"/>
      <c r="D33" s="391"/>
    </row>
    <row r="34" spans="1:4" s="67" customFormat="1" ht="15" customHeight="1">
      <c r="A34" s="62" t="s">
        <v>159</v>
      </c>
      <c r="B34" s="63">
        <v>8</v>
      </c>
      <c r="C34" s="64"/>
      <c r="D34" s="64"/>
    </row>
    <row r="35" spans="1:4" s="67" customFormat="1" ht="15" customHeight="1">
      <c r="A35" s="62" t="s">
        <v>160</v>
      </c>
      <c r="B35" s="63"/>
      <c r="C35" s="64"/>
      <c r="D35" s="64"/>
    </row>
    <row r="36" spans="1:4" s="3" customFormat="1" ht="15" customHeight="1">
      <c r="A36" s="65" t="s">
        <v>110</v>
      </c>
      <c r="B36" s="66"/>
      <c r="C36" s="64">
        <f>C34-C35</f>
        <v>0</v>
      </c>
      <c r="D36" s="64">
        <f>D34-D35</f>
        <v>0</v>
      </c>
    </row>
    <row r="37" spans="1:4" ht="15" customHeight="1">
      <c r="A37" s="65"/>
      <c r="B37" s="66"/>
      <c r="C37" s="392"/>
      <c r="D37" s="392"/>
    </row>
    <row r="38" spans="1:4" ht="15" customHeight="1">
      <c r="A38" s="8" t="s">
        <v>161</v>
      </c>
      <c r="B38" s="389"/>
      <c r="C38" s="391"/>
      <c r="D38" s="391"/>
    </row>
    <row r="39" spans="1:4" s="67" customFormat="1" ht="15" customHeight="1">
      <c r="A39" s="62" t="s">
        <v>162</v>
      </c>
      <c r="B39" s="63">
        <v>9</v>
      </c>
      <c r="C39" s="64"/>
      <c r="D39" s="64"/>
    </row>
    <row r="40" spans="1:4" s="67" customFormat="1" ht="15" customHeight="1">
      <c r="A40" s="62" t="s">
        <v>163</v>
      </c>
      <c r="B40" s="63"/>
      <c r="C40" s="64"/>
      <c r="D40" s="64"/>
    </row>
    <row r="41" spans="1:4" s="3" customFormat="1" ht="15" customHeight="1">
      <c r="A41" s="65" t="s">
        <v>113</v>
      </c>
      <c r="B41" s="66"/>
      <c r="C41" s="64">
        <f>C39-C40</f>
        <v>0</v>
      </c>
      <c r="D41" s="64">
        <f>D39-D40</f>
        <v>0</v>
      </c>
    </row>
  </sheetData>
  <phoneticPr fontId="20" type="noConversion"/>
  <pageMargins left="0.23622047244094491" right="0.23622047244094491" top="0.70866141732283472" bottom="0.47244094488188981" header="0.23622047244094491" footer="0.31496062992125984"/>
  <pageSetup paperSize="9" scale="80" orientation="portrait" r:id="rId1"/>
  <headerFooter scaleWithDoc="0">
    <oddHeader>&amp;LVirksomhetsregnskap for bruttobudsjetterte virksomheter i henhold til de statlige regnskapsstandardene (SRS)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4"/>
  <sheetViews>
    <sheetView showRuler="0" view="pageLayout" topLeftCell="A3" zoomScaleNormal="100" workbookViewId="0">
      <selection activeCell="B58" sqref="B58"/>
    </sheetView>
  </sheetViews>
  <sheetFormatPr baseColWidth="10" defaultColWidth="11.42578125" defaultRowHeight="15" customHeight="1"/>
  <cols>
    <col min="1" max="1" width="65.7109375" customWidth="1"/>
    <col min="2" max="2" width="10.7109375" style="84" customWidth="1"/>
    <col min="3" max="3" width="15.7109375" style="85" customWidth="1"/>
    <col min="4" max="4" width="15.7109375" customWidth="1"/>
    <col min="5" max="5" width="11.42578125" customWidth="1"/>
  </cols>
  <sheetData>
    <row r="1" spans="1:4" ht="15" customHeight="1">
      <c r="A1" s="393" t="s">
        <v>164</v>
      </c>
      <c r="B1" s="386"/>
      <c r="C1" s="387"/>
      <c r="D1" s="388"/>
    </row>
    <row r="2" spans="1:4" ht="15" customHeight="1">
      <c r="A2" s="388"/>
      <c r="B2" s="386"/>
      <c r="C2" s="387"/>
      <c r="D2" s="388"/>
    </row>
    <row r="3" spans="1:4" s="6" customFormat="1" ht="15" customHeight="1">
      <c r="A3" s="8"/>
      <c r="B3" s="394" t="s">
        <v>5</v>
      </c>
      <c r="C3" s="395">
        <f>Resultatregnskap!C3</f>
        <v>46022</v>
      </c>
      <c r="D3" s="395">
        <f>Resultatregnskap!D3</f>
        <v>45657</v>
      </c>
    </row>
    <row r="4" spans="1:4" ht="15" customHeight="1">
      <c r="A4" s="8" t="s">
        <v>165</v>
      </c>
      <c r="B4" s="68"/>
      <c r="C4" s="60"/>
      <c r="D4" s="60"/>
    </row>
    <row r="5" spans="1:4" ht="15" customHeight="1">
      <c r="A5" s="232"/>
      <c r="B5" s="68"/>
      <c r="C5" s="60"/>
      <c r="D5" s="60"/>
    </row>
    <row r="6" spans="1:4" ht="15" customHeight="1">
      <c r="A6" s="8" t="s">
        <v>166</v>
      </c>
      <c r="B6" s="68"/>
      <c r="C6" s="60"/>
      <c r="D6" s="60"/>
    </row>
    <row r="7" spans="1:4" ht="15" customHeight="1">
      <c r="A7" s="7"/>
      <c r="B7" s="68"/>
      <c r="C7" s="60"/>
      <c r="D7" s="60"/>
    </row>
    <row r="8" spans="1:4" ht="15" customHeight="1">
      <c r="A8" s="8" t="s">
        <v>167</v>
      </c>
      <c r="B8" s="68"/>
      <c r="C8" s="60"/>
      <c r="D8" s="60"/>
    </row>
    <row r="9" spans="1:4" s="69" customFormat="1" ht="15" customHeight="1">
      <c r="A9" s="62" t="s">
        <v>168</v>
      </c>
      <c r="B9" s="68">
        <v>3</v>
      </c>
      <c r="C9" s="60"/>
      <c r="D9" s="60"/>
    </row>
    <row r="10" spans="1:4" s="69" customFormat="1" ht="15" customHeight="1">
      <c r="A10" s="62" t="s">
        <v>169</v>
      </c>
      <c r="B10" s="68">
        <v>3</v>
      </c>
      <c r="C10" s="60"/>
      <c r="D10" s="60"/>
    </row>
    <row r="11" spans="1:4" s="3" customFormat="1" ht="15" customHeight="1">
      <c r="A11" s="65" t="s">
        <v>170</v>
      </c>
      <c r="B11" s="68"/>
      <c r="C11" s="60">
        <f>SUM(C9:C10)</f>
        <v>0</v>
      </c>
      <c r="D11" s="60">
        <f>SUM(D9:D10)</f>
        <v>0</v>
      </c>
    </row>
    <row r="12" spans="1:4" ht="15" customHeight="1">
      <c r="A12" s="7"/>
      <c r="B12" s="68"/>
      <c r="C12" s="60"/>
      <c r="D12" s="60"/>
    </row>
    <row r="13" spans="1:4" ht="15" customHeight="1">
      <c r="A13" s="8" t="s">
        <v>171</v>
      </c>
      <c r="B13" s="68"/>
      <c r="C13" s="60"/>
      <c r="D13" s="60"/>
    </row>
    <row r="14" spans="1:4" s="69" customFormat="1" ht="15" customHeight="1">
      <c r="A14" s="62" t="s">
        <v>172</v>
      </c>
      <c r="B14" s="68">
        <v>4</v>
      </c>
      <c r="C14" s="60"/>
      <c r="D14" s="60"/>
    </row>
    <row r="15" spans="1:4" s="69" customFormat="1" ht="15" customHeight="1">
      <c r="A15" s="62" t="s">
        <v>173</v>
      </c>
      <c r="B15" s="68">
        <v>4</v>
      </c>
      <c r="C15" s="60"/>
      <c r="D15" s="60"/>
    </row>
    <row r="16" spans="1:4" s="69" customFormat="1" ht="15" customHeight="1">
      <c r="A16" s="62" t="s">
        <v>174</v>
      </c>
      <c r="B16" s="68">
        <v>4</v>
      </c>
      <c r="C16" s="60"/>
      <c r="D16" s="60"/>
    </row>
    <row r="17" spans="1:4" s="69" customFormat="1" ht="15" customHeight="1">
      <c r="A17" s="62" t="s">
        <v>175</v>
      </c>
      <c r="B17" s="68">
        <v>4</v>
      </c>
      <c r="C17" s="60"/>
      <c r="D17" s="60"/>
    </row>
    <row r="18" spans="1:4" s="69" customFormat="1" ht="15" customHeight="1">
      <c r="A18" s="62" t="s">
        <v>176</v>
      </c>
      <c r="B18" s="68">
        <v>4</v>
      </c>
      <c r="C18" s="60"/>
      <c r="D18" s="60"/>
    </row>
    <row r="19" spans="1:4" s="3" customFormat="1" ht="15" customHeight="1">
      <c r="A19" s="65" t="s">
        <v>177</v>
      </c>
      <c r="B19" s="68"/>
      <c r="C19" s="60">
        <f>SUM(C14:C18)</f>
        <v>0</v>
      </c>
      <c r="D19" s="60">
        <f>SUM(D14:D18)</f>
        <v>0</v>
      </c>
    </row>
    <row r="20" spans="1:4" ht="15" customHeight="1">
      <c r="A20" s="7"/>
      <c r="B20" s="68"/>
      <c r="C20" s="60"/>
      <c r="D20" s="60"/>
    </row>
    <row r="21" spans="1:4" ht="15" customHeight="1">
      <c r="A21" s="8" t="s">
        <v>178</v>
      </c>
      <c r="B21" s="68"/>
      <c r="C21" s="60"/>
      <c r="D21" s="60"/>
    </row>
    <row r="22" spans="1:4" s="69" customFormat="1" ht="15" customHeight="1">
      <c r="A22" s="62" t="s">
        <v>179</v>
      </c>
      <c r="B22" s="68">
        <v>10</v>
      </c>
      <c r="C22" s="60"/>
      <c r="D22" s="60"/>
    </row>
    <row r="23" spans="1:4" s="69" customFormat="1" ht="15" customHeight="1">
      <c r="A23" s="62" t="s">
        <v>180</v>
      </c>
      <c r="B23" s="68"/>
      <c r="C23" s="60"/>
      <c r="D23" s="60"/>
    </row>
    <row r="24" spans="1:4" s="69" customFormat="1" ht="15" customHeight="1">
      <c r="A24" s="62" t="s">
        <v>181</v>
      </c>
      <c r="B24" s="68"/>
      <c r="C24" s="60"/>
      <c r="D24" s="60"/>
    </row>
    <row r="25" spans="1:4" s="3" customFormat="1" ht="15" customHeight="1">
      <c r="A25" s="65" t="s">
        <v>182</v>
      </c>
      <c r="B25" s="68"/>
      <c r="C25" s="60">
        <f>SUM(C22:C24)</f>
        <v>0</v>
      </c>
      <c r="D25" s="60">
        <f>SUM(D22:D24)</f>
        <v>0</v>
      </c>
    </row>
    <row r="26" spans="1:4" s="3" customFormat="1" ht="15" customHeight="1">
      <c r="A26" s="65"/>
      <c r="B26" s="68"/>
      <c r="C26" s="60"/>
      <c r="D26" s="60"/>
    </row>
    <row r="27" spans="1:4" ht="15" customHeight="1">
      <c r="A27" s="8" t="s">
        <v>183</v>
      </c>
      <c r="B27" s="394"/>
      <c r="C27" s="396">
        <f>C11+C19+C25</f>
        <v>0</v>
      </c>
      <c r="D27" s="396">
        <f>D11+D19+D25</f>
        <v>0</v>
      </c>
    </row>
    <row r="28" spans="1:4" ht="15" customHeight="1">
      <c r="A28" s="7"/>
      <c r="B28" s="68"/>
      <c r="C28" s="60"/>
      <c r="D28" s="60"/>
    </row>
    <row r="29" spans="1:4" ht="15" customHeight="1">
      <c r="A29" s="8" t="s">
        <v>184</v>
      </c>
      <c r="B29" s="68"/>
      <c r="C29" s="60"/>
      <c r="D29" s="60"/>
    </row>
    <row r="30" spans="1:4" ht="15" customHeight="1">
      <c r="A30" s="7"/>
      <c r="B30" s="68"/>
      <c r="C30" s="60"/>
      <c r="D30" s="60"/>
    </row>
    <row r="31" spans="1:4" ht="15" customHeight="1">
      <c r="A31" s="8" t="s">
        <v>185</v>
      </c>
      <c r="B31" s="68"/>
      <c r="C31" s="60"/>
      <c r="D31" s="60"/>
    </row>
    <row r="32" spans="1:4" s="69" customFormat="1" ht="15" customHeight="1">
      <c r="A32" s="62" t="s">
        <v>186</v>
      </c>
      <c r="B32" s="68">
        <v>11</v>
      </c>
      <c r="C32" s="60"/>
      <c r="D32" s="60"/>
    </row>
    <row r="33" spans="1:4" s="3" customFormat="1" ht="15" customHeight="1">
      <c r="A33" s="65" t="s">
        <v>187</v>
      </c>
      <c r="B33" s="68"/>
      <c r="C33" s="60">
        <f>SUM(C32:C32)</f>
        <v>0</v>
      </c>
      <c r="D33" s="60">
        <f>SUM(D32:D32)</f>
        <v>0</v>
      </c>
    </row>
    <row r="34" spans="1:4" ht="15" customHeight="1">
      <c r="A34" s="7"/>
      <c r="B34" s="68"/>
      <c r="C34" s="60"/>
      <c r="D34" s="60"/>
    </row>
    <row r="35" spans="1:4" ht="15" customHeight="1">
      <c r="A35" s="8" t="s">
        <v>188</v>
      </c>
      <c r="B35" s="68"/>
      <c r="C35" s="60"/>
      <c r="D35" s="60"/>
    </row>
    <row r="36" spans="1:4" s="69" customFormat="1" ht="15" customHeight="1">
      <c r="A36" s="62" t="s">
        <v>189</v>
      </c>
      <c r="B36" s="68">
        <v>12</v>
      </c>
      <c r="C36" s="60"/>
      <c r="D36" s="60"/>
    </row>
    <row r="37" spans="1:4" s="69" customFormat="1" ht="15" customHeight="1">
      <c r="A37" s="62" t="s">
        <v>190</v>
      </c>
      <c r="B37" s="68">
        <v>13</v>
      </c>
      <c r="C37" s="60"/>
      <c r="D37" s="60"/>
    </row>
    <row r="38" spans="1:4" s="69" customFormat="1" ht="15" customHeight="1">
      <c r="A38" s="62" t="s">
        <v>181</v>
      </c>
      <c r="B38" s="68">
        <v>14</v>
      </c>
      <c r="C38" s="60"/>
      <c r="D38" s="60"/>
    </row>
    <row r="39" spans="1:4" s="3" customFormat="1" ht="15" customHeight="1">
      <c r="A39" s="65" t="s">
        <v>191</v>
      </c>
      <c r="B39" s="68"/>
      <c r="C39" s="60">
        <f>SUM(C36:C38)</f>
        <v>0</v>
      </c>
      <c r="D39" s="60">
        <f>SUM(D36:D38)</f>
        <v>0</v>
      </c>
    </row>
    <row r="40" spans="1:4" ht="15" customHeight="1">
      <c r="A40" s="7"/>
      <c r="B40" s="68"/>
      <c r="C40" s="60"/>
      <c r="D40" s="60"/>
    </row>
    <row r="41" spans="1:4" ht="15" customHeight="1">
      <c r="A41" s="8" t="s">
        <v>192</v>
      </c>
      <c r="B41" s="68"/>
      <c r="C41" s="60"/>
      <c r="D41" s="60"/>
    </row>
    <row r="42" spans="1:4" s="69" customFormat="1" ht="15" customHeight="1">
      <c r="A42" s="62" t="s">
        <v>193</v>
      </c>
      <c r="B42" s="68">
        <v>15</v>
      </c>
      <c r="C42" s="60"/>
      <c r="D42" s="60"/>
    </row>
    <row r="43" spans="1:4" s="69" customFormat="1" ht="15" customHeight="1">
      <c r="A43" s="62" t="s">
        <v>194</v>
      </c>
      <c r="B43" s="68">
        <v>15</v>
      </c>
      <c r="C43" s="60"/>
      <c r="D43" s="60"/>
    </row>
    <row r="44" spans="1:4" s="3" customFormat="1" ht="15" customHeight="1">
      <c r="A44" s="65" t="s">
        <v>195</v>
      </c>
      <c r="B44" s="68"/>
      <c r="C44" s="60">
        <f>SUM(C42:C43)</f>
        <v>0</v>
      </c>
      <c r="D44" s="60">
        <f>SUM(D42:D43)</f>
        <v>0</v>
      </c>
    </row>
    <row r="45" spans="1:4" ht="15" customHeight="1">
      <c r="A45" s="65"/>
      <c r="B45" s="68"/>
      <c r="C45" s="60"/>
      <c r="D45" s="60"/>
    </row>
    <row r="46" spans="1:4" ht="15" customHeight="1">
      <c r="A46" s="8" t="s">
        <v>196</v>
      </c>
      <c r="B46" s="394"/>
      <c r="C46" s="396">
        <f>C33+C39+C44</f>
        <v>0</v>
      </c>
      <c r="D46" s="396">
        <f>D33+D39+D44</f>
        <v>0</v>
      </c>
    </row>
    <row r="47" spans="1:4" ht="15" customHeight="1">
      <c r="A47" s="8"/>
      <c r="B47" s="394"/>
      <c r="C47" s="396"/>
      <c r="D47" s="396"/>
    </row>
    <row r="48" spans="1:4" ht="15" customHeight="1">
      <c r="A48" s="8" t="s">
        <v>197</v>
      </c>
      <c r="B48" s="394"/>
      <c r="C48" s="396">
        <f>C46+C27</f>
        <v>0</v>
      </c>
      <c r="D48" s="396">
        <f>D46+D27</f>
        <v>0</v>
      </c>
    </row>
    <row r="49" spans="1:4" ht="15" customHeight="1">
      <c r="A49" s="8"/>
      <c r="B49" s="394"/>
      <c r="C49" s="396"/>
      <c r="D49" s="396"/>
    </row>
    <row r="50" spans="1:4" ht="15" customHeight="1">
      <c r="A50" s="8" t="s">
        <v>198</v>
      </c>
      <c r="B50" s="68"/>
      <c r="C50" s="396"/>
      <c r="D50" s="396"/>
    </row>
    <row r="51" spans="1:4" ht="15" customHeight="1">
      <c r="A51" s="62" t="s">
        <v>199</v>
      </c>
      <c r="B51" s="68">
        <v>9</v>
      </c>
      <c r="C51" s="396"/>
      <c r="D51" s="396"/>
    </row>
    <row r="52" spans="1:4" ht="31.5">
      <c r="A52" s="65" t="s">
        <v>200</v>
      </c>
      <c r="B52" s="68"/>
      <c r="C52" s="60">
        <f>SUM(C51)</f>
        <v>0</v>
      </c>
      <c r="D52" s="60">
        <f>SUM(D51)</f>
        <v>0</v>
      </c>
    </row>
    <row r="53" spans="1:4" ht="15" customHeight="1">
      <c r="A53" s="7"/>
      <c r="B53" s="68"/>
      <c r="C53" s="60"/>
      <c r="D53" s="60"/>
    </row>
    <row r="54" spans="1:4" ht="15" customHeight="1">
      <c r="A54" s="8" t="s">
        <v>201</v>
      </c>
      <c r="B54" s="68"/>
      <c r="C54" s="396">
        <f>C48+C52</f>
        <v>0</v>
      </c>
      <c r="D54" s="396">
        <f>D48+D52</f>
        <v>0</v>
      </c>
    </row>
  </sheetData>
  <customSheetViews>
    <customSheetView guid="{E08F6C1E-EA7C-4AAA-84BE-D7F298563247}" showPageBreaks="1" fitToPage="1" showRuler="0">
      <selection activeCell="A5" sqref="A5"/>
      <pageMargins left="0" right="0" top="0" bottom="0" header="0" footer="0"/>
      <pageSetup paperSize="9" scale="82"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scale="71"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20"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bruttobudsjetterte virksomheter i henhold til de statlige regnskapsstandardene (SRS)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6"/>
  <sheetViews>
    <sheetView showRuler="0" showWhiteSpace="0" view="pageLayout" zoomScaleNormal="100" workbookViewId="0">
      <selection activeCell="A6" sqref="A6"/>
    </sheetView>
  </sheetViews>
  <sheetFormatPr baseColWidth="10" defaultColWidth="11.42578125" defaultRowHeight="15" customHeight="1"/>
  <cols>
    <col min="1" max="1" width="75.85546875" customWidth="1"/>
    <col min="2" max="2" width="10.7109375" style="84" customWidth="1"/>
    <col min="3" max="4" width="15.7109375" customWidth="1"/>
  </cols>
  <sheetData>
    <row r="1" spans="1:4" ht="15" customHeight="1">
      <c r="A1" s="393" t="s">
        <v>164</v>
      </c>
      <c r="B1" s="386"/>
      <c r="C1" s="387"/>
      <c r="D1" s="388"/>
    </row>
    <row r="2" spans="1:4" ht="15" customHeight="1">
      <c r="A2" s="388"/>
      <c r="B2" s="386"/>
      <c r="C2" s="387"/>
      <c r="D2" s="388"/>
    </row>
    <row r="3" spans="1:4" s="6" customFormat="1" ht="15" customHeight="1">
      <c r="A3" s="232"/>
      <c r="B3" s="394" t="s">
        <v>5</v>
      </c>
      <c r="C3" s="395">
        <f>Resultatregnskap!C3</f>
        <v>46022</v>
      </c>
      <c r="D3" s="395">
        <f>Resultatregnskap!D3</f>
        <v>45657</v>
      </c>
    </row>
    <row r="4" spans="1:4" ht="15" customHeight="1">
      <c r="A4" s="8" t="s">
        <v>202</v>
      </c>
      <c r="B4" s="68"/>
      <c r="C4" s="60"/>
      <c r="D4" s="60"/>
    </row>
    <row r="5" spans="1:4" ht="15" customHeight="1">
      <c r="A5" s="7"/>
      <c r="B5" s="68"/>
      <c r="C5" s="60"/>
      <c r="D5" s="60"/>
    </row>
    <row r="6" spans="1:4" ht="15" customHeight="1">
      <c r="A6" s="8" t="s">
        <v>203</v>
      </c>
      <c r="B6" s="68"/>
      <c r="C6" s="60"/>
      <c r="D6" s="60"/>
    </row>
    <row r="7" spans="1:4" ht="15" customHeight="1">
      <c r="A7" s="8"/>
      <c r="B7" s="68"/>
      <c r="C7" s="60"/>
      <c r="D7" s="60"/>
    </row>
    <row r="8" spans="1:4" ht="15" customHeight="1">
      <c r="A8" s="8" t="s">
        <v>204</v>
      </c>
      <c r="B8" s="68"/>
      <c r="C8" s="60"/>
      <c r="D8" s="60"/>
    </row>
    <row r="9" spans="1:4" s="3" customFormat="1" ht="15" customHeight="1">
      <c r="A9" s="65" t="s">
        <v>205</v>
      </c>
      <c r="B9" s="68"/>
      <c r="C9" s="60">
        <v>0</v>
      </c>
      <c r="D9" s="60">
        <v>0</v>
      </c>
    </row>
    <row r="10" spans="1:4" ht="15" customHeight="1">
      <c r="A10" s="7"/>
      <c r="B10" s="68"/>
      <c r="C10" s="60"/>
      <c r="D10" s="60"/>
    </row>
    <row r="11" spans="1:4" ht="15" customHeight="1">
      <c r="A11" s="8" t="s">
        <v>206</v>
      </c>
      <c r="B11" s="68"/>
      <c r="C11" s="60"/>
      <c r="D11" s="60"/>
    </row>
    <row r="12" spans="1:4" s="3" customFormat="1" ht="15" customHeight="1">
      <c r="A12" s="62" t="s">
        <v>207</v>
      </c>
      <c r="B12" s="68">
        <v>7</v>
      </c>
      <c r="C12" s="60"/>
      <c r="D12" s="60"/>
    </row>
    <row r="13" spans="1:4" s="3" customFormat="1" ht="15" customHeight="1">
      <c r="A13" s="65" t="s">
        <v>208</v>
      </c>
      <c r="B13" s="68"/>
      <c r="C13" s="60">
        <f>SUM(C12:C12)</f>
        <v>0</v>
      </c>
      <c r="D13" s="60">
        <f>SUM(D12:D12)</f>
        <v>0</v>
      </c>
    </row>
    <row r="14" spans="1:4" s="3" customFormat="1" ht="15" customHeight="1">
      <c r="A14" s="65"/>
      <c r="B14" s="68"/>
      <c r="C14" s="60"/>
      <c r="D14" s="60"/>
    </row>
    <row r="15" spans="1:4" ht="15" customHeight="1">
      <c r="A15" s="8" t="s">
        <v>209</v>
      </c>
      <c r="B15" s="394"/>
      <c r="C15" s="396">
        <f>C9+C13</f>
        <v>0</v>
      </c>
      <c r="D15" s="396">
        <f>D9+D13</f>
        <v>0</v>
      </c>
    </row>
    <row r="16" spans="1:4" ht="15" customHeight="1">
      <c r="A16" s="7"/>
      <c r="B16" s="68"/>
      <c r="C16" s="60"/>
      <c r="D16" s="60"/>
    </row>
    <row r="17" spans="1:4" ht="15" customHeight="1">
      <c r="A17" s="8" t="s">
        <v>210</v>
      </c>
      <c r="B17" s="68"/>
      <c r="C17" s="60"/>
      <c r="D17" s="60"/>
    </row>
    <row r="18" spans="1:4" ht="15" customHeight="1">
      <c r="A18" s="7"/>
      <c r="B18" s="68"/>
      <c r="C18" s="60"/>
      <c r="D18" s="60"/>
    </row>
    <row r="19" spans="1:4" ht="15" customHeight="1">
      <c r="A19" s="8" t="s">
        <v>211</v>
      </c>
      <c r="B19" s="68"/>
      <c r="C19" s="60"/>
      <c r="D19" s="60"/>
    </row>
    <row r="20" spans="1:4" s="3" customFormat="1" ht="15" customHeight="1">
      <c r="A20" s="62" t="s">
        <v>212</v>
      </c>
      <c r="B20" s="68"/>
      <c r="C20" s="60"/>
      <c r="D20" s="60"/>
    </row>
    <row r="21" spans="1:4" s="3" customFormat="1" ht="15" customHeight="1">
      <c r="A21" s="65" t="s">
        <v>213</v>
      </c>
      <c r="B21" s="68"/>
      <c r="C21" s="60">
        <f>SUM(C20)</f>
        <v>0</v>
      </c>
      <c r="D21" s="60">
        <f>SUM(D20)</f>
        <v>0</v>
      </c>
    </row>
    <row r="22" spans="1:4" ht="15" customHeight="1">
      <c r="A22" s="7"/>
      <c r="B22" s="68"/>
      <c r="C22" s="60"/>
      <c r="D22" s="60"/>
    </row>
    <row r="23" spans="1:4" ht="15" customHeight="1">
      <c r="A23" s="8" t="s">
        <v>214</v>
      </c>
      <c r="B23" s="68"/>
      <c r="C23" s="60"/>
      <c r="D23" s="60"/>
    </row>
    <row r="24" spans="1:4" s="3" customFormat="1" ht="15" customHeight="1">
      <c r="A24" s="62" t="s">
        <v>215</v>
      </c>
      <c r="B24" s="63"/>
      <c r="C24" s="60"/>
      <c r="D24" s="60"/>
    </row>
    <row r="25" spans="1:4" s="3" customFormat="1" ht="15" customHeight="1">
      <c r="A25" s="65" t="s">
        <v>216</v>
      </c>
      <c r="B25" s="68"/>
      <c r="C25" s="60">
        <f>SUM(C24)</f>
        <v>0</v>
      </c>
      <c r="D25" s="60">
        <f>SUM(D24)</f>
        <v>0</v>
      </c>
    </row>
    <row r="26" spans="1:4" ht="15" customHeight="1">
      <c r="A26" s="7"/>
      <c r="B26" s="68"/>
      <c r="C26" s="60"/>
      <c r="D26" s="60"/>
    </row>
    <row r="27" spans="1:4" ht="15" customHeight="1">
      <c r="A27" s="8" t="s">
        <v>217</v>
      </c>
      <c r="B27" s="68"/>
      <c r="C27" s="60"/>
      <c r="D27" s="60"/>
    </row>
    <row r="28" spans="1:4" s="3" customFormat="1" ht="15" customHeight="1">
      <c r="A28" s="62" t="s">
        <v>218</v>
      </c>
      <c r="B28" s="68"/>
      <c r="C28" s="60"/>
      <c r="D28" s="60"/>
    </row>
    <row r="29" spans="1:4" s="3" customFormat="1" ht="15" customHeight="1">
      <c r="A29" s="62" t="s">
        <v>127</v>
      </c>
      <c r="B29" s="68"/>
      <c r="C29" s="60"/>
      <c r="D29" s="60"/>
    </row>
    <row r="30" spans="1:4" s="3" customFormat="1" ht="15" customHeight="1">
      <c r="A30" s="62" t="s">
        <v>128</v>
      </c>
      <c r="B30" s="68"/>
      <c r="C30" s="60"/>
      <c r="D30" s="60"/>
    </row>
    <row r="31" spans="1:4" s="3" customFormat="1" ht="15" customHeight="1">
      <c r="A31" s="62" t="s">
        <v>219</v>
      </c>
      <c r="B31" s="68"/>
      <c r="C31" s="60"/>
      <c r="D31" s="60"/>
    </row>
    <row r="32" spans="1:4" s="3" customFormat="1" ht="15" customHeight="1">
      <c r="A32" s="62" t="s">
        <v>220</v>
      </c>
      <c r="B32" s="68">
        <v>13</v>
      </c>
      <c r="C32" s="60"/>
      <c r="D32" s="60"/>
    </row>
    <row r="33" spans="1:4" s="3" customFormat="1" ht="15" customHeight="1">
      <c r="A33" s="62" t="s">
        <v>221</v>
      </c>
      <c r="B33" s="68">
        <v>16</v>
      </c>
      <c r="C33" s="60"/>
      <c r="D33" s="60"/>
    </row>
    <row r="34" spans="1:4" s="3" customFormat="1" ht="15" customHeight="1">
      <c r="A34" s="65" t="s">
        <v>222</v>
      </c>
      <c r="B34" s="68"/>
      <c r="C34" s="60">
        <f>SUM(C28:C33)</f>
        <v>0</v>
      </c>
      <c r="D34" s="60">
        <f>SUM(D28:D33)</f>
        <v>0</v>
      </c>
    </row>
    <row r="35" spans="1:4" ht="15" customHeight="1">
      <c r="A35" s="7"/>
      <c r="B35" s="68"/>
      <c r="C35" s="60"/>
      <c r="D35" s="60"/>
    </row>
    <row r="36" spans="1:4" ht="15" customHeight="1">
      <c r="A36" s="397" t="s">
        <v>223</v>
      </c>
      <c r="B36" s="394"/>
      <c r="C36" s="396">
        <f>C21+C25+C34</f>
        <v>0</v>
      </c>
      <c r="D36" s="396">
        <f>D21+D25+D34</f>
        <v>0</v>
      </c>
    </row>
    <row r="37" spans="1:4" ht="15" customHeight="1">
      <c r="A37" s="397"/>
      <c r="B37" s="394"/>
      <c r="C37" s="396"/>
      <c r="D37" s="396"/>
    </row>
    <row r="38" spans="1:4" ht="15" customHeight="1">
      <c r="A38" s="8" t="s">
        <v>224</v>
      </c>
      <c r="B38" s="394"/>
      <c r="C38" s="396">
        <f>C15+C36</f>
        <v>0</v>
      </c>
      <c r="D38" s="396">
        <f>D15+D36</f>
        <v>0</v>
      </c>
    </row>
    <row r="39" spans="1:4" ht="15" customHeight="1">
      <c r="A39" s="397"/>
      <c r="B39" s="394"/>
      <c r="C39" s="396"/>
      <c r="D39" s="396"/>
    </row>
    <row r="40" spans="1:4" ht="15" customHeight="1">
      <c r="A40" s="420" t="s">
        <v>225</v>
      </c>
      <c r="B40" s="421"/>
      <c r="C40" s="422"/>
      <c r="D40" s="422"/>
    </row>
    <row r="41" spans="1:4" ht="15" customHeight="1">
      <c r="A41" s="423" t="s">
        <v>226</v>
      </c>
      <c r="B41" s="421">
        <v>10</v>
      </c>
      <c r="C41" s="424"/>
      <c r="D41" s="424"/>
    </row>
    <row r="42" spans="1:4" ht="15" customHeight="1">
      <c r="A42" s="425" t="s">
        <v>227</v>
      </c>
      <c r="B42" s="421"/>
      <c r="C42" s="424">
        <f>SUM(C41:C41)</f>
        <v>0</v>
      </c>
      <c r="D42" s="424">
        <f>SUM(D41:D41)</f>
        <v>0</v>
      </c>
    </row>
    <row r="43" spans="1:4" ht="15" customHeight="1">
      <c r="A43" s="422"/>
      <c r="B43" s="421"/>
      <c r="C43" s="422"/>
      <c r="D43" s="422"/>
    </row>
    <row r="44" spans="1:4" ht="15" customHeight="1">
      <c r="A44" s="420" t="s">
        <v>228</v>
      </c>
      <c r="B44" s="421"/>
      <c r="C44" s="426">
        <f>C38+C42</f>
        <v>0</v>
      </c>
      <c r="D44" s="426">
        <f>D38+D42</f>
        <v>0</v>
      </c>
    </row>
    <row r="45" spans="1:4" ht="15" customHeight="1">
      <c r="A45" s="388"/>
      <c r="B45" s="386"/>
      <c r="C45" s="388"/>
      <c r="D45" s="388"/>
    </row>
    <row r="46" spans="1:4" ht="15" customHeight="1">
      <c r="A46" s="388"/>
      <c r="B46" s="386"/>
      <c r="C46" s="388"/>
      <c r="D46" s="388"/>
    </row>
  </sheetData>
  <customSheetViews>
    <customSheetView guid="{E08F6C1E-EA7C-4AAA-84BE-D7F298563247}" showPageBreaks="1" fitToPage="1" showRuler="0">
      <selection activeCell="A5" sqref="A5"/>
      <pageMargins left="0" right="0" top="0" bottom="0" header="0" footer="0"/>
      <pageSetup paperSize="9" scale="82"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scale="71"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20"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bruttobudsjetterte virksomheter i henhold til de statlige regnskapsstandardene (SRS)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E8E3A9E55AE1249934DE133E65095B1" ma:contentTypeVersion="18" ma:contentTypeDescription="Opprett et nytt dokument." ma:contentTypeScope="" ma:versionID="91612284f6340da5f4fe1d4869652dd9">
  <xsd:schema xmlns:xsd="http://www.w3.org/2001/XMLSchema" xmlns:xs="http://www.w3.org/2001/XMLSchema" xmlns:p="http://schemas.microsoft.com/office/2006/metadata/properties" xmlns:ns2="c2c940b1-81eb-4862-ad94-5822e372a285" xmlns:ns3="72070625-34a7-4b50-b998-4dc2a8d9a16c" targetNamespace="http://schemas.microsoft.com/office/2006/metadata/properties" ma:root="true" ma:fieldsID="f535ec445c88fefc03123bb3b6684671" ns2:_="" ns3:_="">
    <xsd:import namespace="c2c940b1-81eb-4862-ad94-5822e372a285"/>
    <xsd:import namespace="72070625-34a7-4b50-b998-4dc2a8d9a1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c940b1-81eb-4862-ad94-5822e372a2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070625-34a7-4b50-b998-4dc2a8d9a16c"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b570d429-1f4c-4b92-a449-1b202625a4ee}" ma:internalName="TaxCatchAll" ma:showField="CatchAllData" ma:web="72070625-34a7-4b50-b998-4dc2a8d9a1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72070625-34a7-4b50-b998-4dc2a8d9a16c">
      <UserInfo>
        <DisplayName/>
        <AccountId xsi:nil="true"/>
        <AccountType/>
      </UserInfo>
    </SharedWithUsers>
    <TaxCatchAll xmlns="72070625-34a7-4b50-b998-4dc2a8d9a16c" xsi:nil="true"/>
    <lcf76f155ced4ddcb4097134ff3c332f xmlns="c2c940b1-81eb-4862-ad94-5822e372a2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9994202-B319-4072-B1A8-C7A9E272EDE1}">
  <ds:schemaRefs>
    <ds:schemaRef ds:uri="http://schemas.microsoft.com/sharepoint/v3/contenttype/forms"/>
  </ds:schemaRefs>
</ds:datastoreItem>
</file>

<file path=customXml/itemProps2.xml><?xml version="1.0" encoding="utf-8"?>
<ds:datastoreItem xmlns:ds="http://schemas.openxmlformats.org/officeDocument/2006/customXml" ds:itemID="{F1CA128E-547B-4641-AB98-ABADAA8E6C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c940b1-81eb-4862-ad94-5822e372a285"/>
    <ds:schemaRef ds:uri="72070625-34a7-4b50-b998-4dc2a8d9a1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5CB6B5-737D-44EB-93FC-BFDE64FDB262}">
  <ds:schemaRefs>
    <ds:schemaRef ds:uri="http://schemas.microsoft.com/office/2006/documentManagement/types"/>
    <ds:schemaRef ds:uri="http://purl.org/dc/dcmitype/"/>
    <ds:schemaRef ds:uri="72070625-34a7-4b50-b998-4dc2a8d9a16c"/>
    <ds:schemaRef ds:uri="http://purl.org/dc/elements/1.1/"/>
    <ds:schemaRef ds:uri="c2c940b1-81eb-4862-ad94-5822e372a285"/>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26</vt:i4>
      </vt:variant>
      <vt:variant>
        <vt:lpstr>Navngitte områder</vt:lpstr>
      </vt:variant>
      <vt:variant>
        <vt:i4>1</vt:i4>
      </vt:variant>
    </vt:vector>
  </HeadingPairs>
  <TitlesOfParts>
    <vt:vector size="27" baseType="lpstr">
      <vt:lpstr>Endringer i rapporteringspakken</vt:lpstr>
      <vt:lpstr>Bevilgningsrapportering</vt:lpstr>
      <vt:lpstr>Note A</vt:lpstr>
      <vt:lpstr>Note B</vt:lpstr>
      <vt:lpstr>Note C</vt:lpstr>
      <vt:lpstr>Artskontorapportering</vt:lpstr>
      <vt:lpstr>Resultatregnskap</vt:lpstr>
      <vt:lpstr>Balanse - eiendeler</vt:lpstr>
      <vt:lpstr>Balanse - statens kap og gjeld</vt:lpstr>
      <vt:lpstr>Note1</vt:lpstr>
      <vt:lpstr>Note2</vt:lpstr>
      <vt:lpstr>Note3</vt:lpstr>
      <vt:lpstr>Note4</vt:lpstr>
      <vt:lpstr>Note5</vt:lpstr>
      <vt:lpstr>Note6</vt:lpstr>
      <vt:lpstr>Note7A </vt:lpstr>
      <vt:lpstr>Note7B</vt:lpstr>
      <vt:lpstr>Note8 </vt:lpstr>
      <vt:lpstr>Note9 </vt:lpstr>
      <vt:lpstr>Note10</vt:lpstr>
      <vt:lpstr>Note11</vt:lpstr>
      <vt:lpstr>Note12</vt:lpstr>
      <vt:lpstr>Note13</vt:lpstr>
      <vt:lpstr>Note14</vt:lpstr>
      <vt:lpstr>Note15</vt:lpstr>
      <vt:lpstr>Note16</vt:lpstr>
      <vt:lpstr>Resultatregnskap!Utskriftsområde</vt:lpstr>
    </vt:vector>
  </TitlesOfParts>
  <Manager/>
  <Company>SSØ</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Kenneth Skjefstad</dc:creator>
  <cp:keywords/>
  <dc:description/>
  <cp:lastModifiedBy>Øyvind Gravem</cp:lastModifiedBy>
  <cp:revision/>
  <cp:lastPrinted>2025-12-09T16:03:39Z</cp:lastPrinted>
  <dcterms:created xsi:type="dcterms:W3CDTF">2005-10-21T07:03:32Z</dcterms:created>
  <dcterms:modified xsi:type="dcterms:W3CDTF">2025-12-16T17:06:39Z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0x010100AE8E3A9E55AE1249934DE133E65095B1</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ediaServiceImageTags">
    <vt:lpwstr/>
  </property>
</Properties>
</file>