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dirfo.sharepoint.com/sites/fag-okonomiregelverket/Delte dokumenter/Statlig regnskapsføring/Maler/Maler for årsrapportering/Årsregnskapet 2025/"/>
    </mc:Choice>
  </mc:AlternateContent>
  <xr:revisionPtr revIDLastSave="846" documentId="8_{DDC0FB3D-097C-40C0-9B80-E8E3D66A264E}" xr6:coauthVersionLast="47" xr6:coauthVersionMax="47" xr10:uidLastSave="{04554E85-2EBC-4F40-8593-FDC6C8239AE2}"/>
  <bookViews>
    <workbookView xWindow="-120" yWindow="-120" windowWidth="29040" windowHeight="17520" tabRatio="678" firstSheet="8" activeTab="10" xr2:uid="{00000000-000D-0000-FFFF-FFFF00000000}"/>
  </bookViews>
  <sheets>
    <sheet name="Endringer i rapporteringspakken" sheetId="36" r:id="rId1"/>
    <sheet name="Bevilgningsrapportering " sheetId="66" r:id="rId2"/>
    <sheet name="Note A" sheetId="49" r:id="rId3"/>
    <sheet name="Note B" sheetId="60" r:id="rId4"/>
    <sheet name="Note C" sheetId="67" r:id="rId5"/>
    <sheet name="Artskontorapportering " sheetId="63" r:id="rId6"/>
    <sheet name="Resultatregnskap" sheetId="32" r:id="rId7"/>
    <sheet name="Balanse - eiendeler" sheetId="2" r:id="rId8"/>
    <sheet name="Balanse - statens kap og gjeld" sheetId="3" r:id="rId9"/>
    <sheet name="Note1" sheetId="62" r:id="rId10"/>
    <sheet name="Note2" sheetId="9" r:id="rId11"/>
    <sheet name="Note3" sheetId="11" r:id="rId12"/>
    <sheet name="Note4" sheetId="12" r:id="rId13"/>
    <sheet name="Note5" sheetId="10" r:id="rId14"/>
    <sheet name="Note6" sheetId="13" r:id="rId15"/>
    <sheet name="Note7A " sheetId="56" r:id="rId16"/>
    <sheet name="Note7B " sheetId="57" r:id="rId17"/>
    <sheet name="Note8" sheetId="64" r:id="rId18"/>
    <sheet name="Note9" sheetId="58" r:id="rId19"/>
    <sheet name="Note10" sheetId="59" r:id="rId20"/>
    <sheet name="Note11" sheetId="19" r:id="rId21"/>
    <sheet name="Note12" sheetId="20" r:id="rId22"/>
    <sheet name="Note13" sheetId="22" r:id="rId23"/>
    <sheet name="Note14" sheetId="24" r:id="rId24"/>
    <sheet name="Note15" sheetId="23" r:id="rId25"/>
    <sheet name="Note16" sheetId="25" r:id="rId26"/>
    <sheet name="Note17" sheetId="26" r:id="rId27"/>
  </sheets>
  <definedNames>
    <definedName name="_xlnm.Print_Area" localSheetId="6">Resultatregnskap!$A$1:$D$46</definedName>
  </definedNames>
  <calcPr calcId="191028"/>
  <customWorkbookViews>
    <customWorkbookView name="Peter Olgyai - Personlig visning" guid="{7AE059DB-4A82-45F3-B3C8-A058B7BDCC5A}" mergeInterval="0" personalView="1" maximized="1" windowWidth="1276" windowHeight="832" tabRatio="678" activeSheetId="1" showComments="commIndAndComment"/>
    <customWorkbookView name="Vibeke Araberg Karlsen - Personlig visning" guid="{E08F6C1E-EA7C-4AAA-84BE-D7F298563247}" mergeInterval="0" personalView="1" maximized="1" windowWidth="1276" windowHeight="852" tabRatio="678" activeSheetId="2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67" l="1"/>
  <c r="D22" i="67"/>
  <c r="F22" i="67" s="1"/>
  <c r="C22" i="67"/>
  <c r="F21" i="67"/>
  <c r="F20" i="67"/>
  <c r="F19" i="67"/>
  <c r="E15" i="67"/>
  <c r="D15" i="67"/>
  <c r="F15" i="67" s="1"/>
  <c r="C15" i="67"/>
  <c r="F14" i="67"/>
  <c r="F13" i="67"/>
  <c r="F12" i="67"/>
  <c r="E8" i="67"/>
  <c r="D8" i="67"/>
  <c r="F8" i="67" s="1"/>
  <c r="C8" i="67"/>
  <c r="F7" i="67"/>
  <c r="F6" i="67"/>
  <c r="F5" i="67"/>
  <c r="E9" i="60"/>
  <c r="E8" i="60"/>
  <c r="E7" i="60"/>
  <c r="I7" i="60" s="1"/>
  <c r="E6" i="60"/>
  <c r="I6" i="60" s="1"/>
  <c r="E5" i="60"/>
  <c r="I5" i="60" s="1"/>
  <c r="E4" i="60"/>
  <c r="I4" i="60" s="1"/>
  <c r="E3" i="60"/>
  <c r="I3" i="60" s="1"/>
  <c r="E35" i="57" l="1"/>
  <c r="E34" i="57"/>
  <c r="H29" i="66" l="1"/>
  <c r="H28" i="66"/>
  <c r="G16" i="66"/>
  <c r="F16" i="66"/>
  <c r="H13" i="66"/>
  <c r="G9" i="66"/>
  <c r="G18" i="66" s="1"/>
  <c r="G23" i="66" s="1"/>
  <c r="F9" i="66"/>
  <c r="H6" i="66"/>
  <c r="H5" i="66"/>
  <c r="H4" i="66"/>
  <c r="H3" i="66"/>
  <c r="D8" i="64"/>
  <c r="B8" i="64"/>
  <c r="D3" i="64"/>
  <c r="B3" i="64"/>
  <c r="D60" i="63"/>
  <c r="C60" i="63"/>
  <c r="D50" i="63"/>
  <c r="C50" i="63"/>
  <c r="D45" i="63"/>
  <c r="C45" i="63"/>
  <c r="D39" i="63"/>
  <c r="C39" i="63"/>
  <c r="D35" i="63"/>
  <c r="C35" i="63"/>
  <c r="D31" i="63"/>
  <c r="C31" i="63"/>
  <c r="D25" i="63"/>
  <c r="D27" i="63" s="1"/>
  <c r="C25" i="63"/>
  <c r="C27" i="63" s="1"/>
  <c r="D19" i="63"/>
  <c r="C19" i="63"/>
  <c r="C15" i="63"/>
  <c r="C47" i="63" s="1"/>
  <c r="D13" i="63"/>
  <c r="D15" i="63" s="1"/>
  <c r="D47" i="63" s="1"/>
  <c r="C13" i="63"/>
  <c r="D8" i="63"/>
  <c r="C8" i="63"/>
  <c r="D42" i="3"/>
  <c r="C42" i="3"/>
  <c r="D52" i="2"/>
  <c r="C52" i="2"/>
  <c r="D3" i="62"/>
  <c r="B3" i="62"/>
  <c r="B7" i="62"/>
  <c r="D7" i="62"/>
  <c r="B21" i="62"/>
  <c r="D21" i="62"/>
  <c r="B28" i="62"/>
  <c r="D28" i="62"/>
  <c r="B35" i="62"/>
  <c r="D35" i="62"/>
  <c r="B42" i="62"/>
  <c r="D42" i="62"/>
  <c r="D44" i="62"/>
  <c r="B44" i="62"/>
  <c r="B17" i="20"/>
  <c r="D17" i="20"/>
  <c r="D19" i="59"/>
  <c r="B19" i="59"/>
  <c r="D7" i="59"/>
  <c r="B7" i="59"/>
  <c r="B12" i="59"/>
  <c r="D12" i="59"/>
  <c r="B24" i="59"/>
  <c r="D24" i="59"/>
  <c r="D29" i="58"/>
  <c r="B29" i="58"/>
  <c r="D21" i="58"/>
  <c r="B21" i="58"/>
  <c r="D8" i="58"/>
  <c r="B8" i="58"/>
  <c r="B13" i="58"/>
  <c r="D13" i="58"/>
  <c r="B26" i="58"/>
  <c r="D26" i="58"/>
  <c r="B32" i="58"/>
  <c r="D32" i="58"/>
  <c r="D5" i="57"/>
  <c r="C5" i="57"/>
  <c r="E8" i="57"/>
  <c r="E9" i="57"/>
  <c r="E10" i="57"/>
  <c r="C10" i="57"/>
  <c r="D10" i="57"/>
  <c r="E12" i="57"/>
  <c r="E15" i="57" s="1"/>
  <c r="E40" i="57" s="1"/>
  <c r="E13" i="57"/>
  <c r="E14" i="57"/>
  <c r="C15" i="57"/>
  <c r="D15" i="57"/>
  <c r="E17" i="57"/>
  <c r="E18" i="57"/>
  <c r="E19" i="57"/>
  <c r="E20" i="57"/>
  <c r="E21" i="57"/>
  <c r="E22" i="57"/>
  <c r="C23" i="57"/>
  <c r="D23" i="57"/>
  <c r="E25" i="57"/>
  <c r="E26" i="57"/>
  <c r="C27" i="57"/>
  <c r="D27" i="57"/>
  <c r="E29" i="57"/>
  <c r="E38" i="57"/>
  <c r="E30" i="57"/>
  <c r="E31" i="57"/>
  <c r="E32" i="57"/>
  <c r="E33" i="57"/>
  <c r="E36" i="57"/>
  <c r="E37" i="57"/>
  <c r="C38" i="57"/>
  <c r="C40" i="57" s="1"/>
  <c r="D38" i="57"/>
  <c r="D40" i="57"/>
  <c r="E23" i="57"/>
  <c r="E27" i="57"/>
  <c r="D6" i="56"/>
  <c r="C6" i="56"/>
  <c r="E7" i="56"/>
  <c r="D20" i="56"/>
  <c r="D30" i="56"/>
  <c r="D32" i="56"/>
  <c r="G37" i="10"/>
  <c r="G39" i="10"/>
  <c r="G38" i="10"/>
  <c r="G24" i="10"/>
  <c r="G25" i="10"/>
  <c r="G23" i="10"/>
  <c r="B17" i="10"/>
  <c r="G40" i="10"/>
  <c r="G26" i="10"/>
  <c r="D3" i="10"/>
  <c r="D17" i="10"/>
  <c r="B12" i="9"/>
  <c r="D12" i="26"/>
  <c r="D20" i="11"/>
  <c r="D21" i="11"/>
  <c r="C22" i="11"/>
  <c r="B22" i="11"/>
  <c r="D22" i="11"/>
  <c r="E9" i="12"/>
  <c r="D6" i="49"/>
  <c r="D5" i="49"/>
  <c r="D4" i="49"/>
  <c r="D3" i="49"/>
  <c r="H7" i="19"/>
  <c r="B16" i="13"/>
  <c r="D12" i="23"/>
  <c r="B12" i="23"/>
  <c r="D9" i="20"/>
  <c r="D19" i="20"/>
  <c r="B9" i="20"/>
  <c r="B19" i="20"/>
  <c r="H21" i="12"/>
  <c r="H20" i="12"/>
  <c r="H22" i="12"/>
  <c r="D21" i="3"/>
  <c r="C21" i="3"/>
  <c r="D9" i="13"/>
  <c r="B9" i="13"/>
  <c r="D34" i="3"/>
  <c r="C34" i="3"/>
  <c r="D13" i="3"/>
  <c r="D15" i="3"/>
  <c r="C13" i="3"/>
  <c r="C15" i="3"/>
  <c r="C33" i="2"/>
  <c r="C25" i="2"/>
  <c r="D11" i="2"/>
  <c r="C11" i="2"/>
  <c r="D31" i="32"/>
  <c r="C31" i="32"/>
  <c r="D18" i="32"/>
  <c r="C18" i="32"/>
  <c r="D3" i="3"/>
  <c r="B9" i="11"/>
  <c r="D8" i="11"/>
  <c r="D6" i="11"/>
  <c r="D7" i="11"/>
  <c r="D10" i="11"/>
  <c r="D11" i="11"/>
  <c r="D12" i="11"/>
  <c r="D13" i="11"/>
  <c r="D14" i="11"/>
  <c r="C9" i="11"/>
  <c r="C15" i="11"/>
  <c r="D5" i="11"/>
  <c r="D9" i="11"/>
  <c r="D15" i="11"/>
  <c r="D3" i="26"/>
  <c r="B3" i="26"/>
  <c r="D3" i="25"/>
  <c r="B3" i="25"/>
  <c r="D4" i="24"/>
  <c r="D12" i="24"/>
  <c r="B4" i="24"/>
  <c r="B12" i="24" s="1"/>
  <c r="D3" i="23"/>
  <c r="B3" i="23"/>
  <c r="D3" i="22"/>
  <c r="B3" i="22"/>
  <c r="D3" i="20"/>
  <c r="B3" i="20"/>
  <c r="D3" i="13"/>
  <c r="B3" i="13"/>
  <c r="B3" i="10"/>
  <c r="D3" i="9"/>
  <c r="B3" i="9"/>
  <c r="C3" i="3"/>
  <c r="D3" i="2"/>
  <c r="C3" i="2"/>
  <c r="C10" i="32"/>
  <c r="D10" i="32"/>
  <c r="C25" i="32"/>
  <c r="D25" i="32"/>
  <c r="C41" i="32"/>
  <c r="D41" i="32"/>
  <c r="C46" i="32"/>
  <c r="D46" i="32"/>
  <c r="B12" i="26"/>
  <c r="B7" i="25"/>
  <c r="D7" i="25"/>
  <c r="B9" i="24"/>
  <c r="D9" i="24"/>
  <c r="B17" i="24"/>
  <c r="D17" i="24"/>
  <c r="B7" i="22"/>
  <c r="D7" i="22"/>
  <c r="I7" i="19"/>
  <c r="D16" i="13"/>
  <c r="H5" i="12"/>
  <c r="H6" i="12"/>
  <c r="H7" i="12"/>
  <c r="H8" i="12"/>
  <c r="B9" i="12"/>
  <c r="C9" i="12"/>
  <c r="C15" i="12"/>
  <c r="F9" i="12"/>
  <c r="F15" i="12"/>
  <c r="G9" i="12"/>
  <c r="G15" i="12"/>
  <c r="D9" i="12"/>
  <c r="D15" i="12"/>
  <c r="E15" i="12"/>
  <c r="H10" i="12"/>
  <c r="H11" i="12"/>
  <c r="H12" i="12"/>
  <c r="H13" i="12"/>
  <c r="H14" i="12"/>
  <c r="B15" i="12"/>
  <c r="B22" i="12"/>
  <c r="C22" i="12"/>
  <c r="F22" i="12"/>
  <c r="G22" i="12"/>
  <c r="D22" i="12"/>
  <c r="E22" i="12"/>
  <c r="B15" i="11"/>
  <c r="D12" i="9"/>
  <c r="C25" i="3"/>
  <c r="C36" i="3"/>
  <c r="C38" i="3"/>
  <c r="C44" i="3"/>
  <c r="D25" i="3"/>
  <c r="D36" i="3"/>
  <c r="D38" i="3"/>
  <c r="D44" i="3"/>
  <c r="C19" i="2"/>
  <c r="D19" i="2"/>
  <c r="D25" i="2"/>
  <c r="D33" i="2"/>
  <c r="C39" i="2"/>
  <c r="D39" i="2"/>
  <c r="C44" i="2"/>
  <c r="D44" i="2"/>
  <c r="H9" i="12"/>
  <c r="H15" i="12"/>
  <c r="D20" i="32"/>
  <c r="D46" i="2"/>
  <c r="C27" i="2"/>
  <c r="C48" i="2"/>
  <c r="C54" i="2"/>
  <c r="C46" i="2"/>
  <c r="D27" i="2"/>
  <c r="D48" i="2"/>
  <c r="D54" i="2"/>
  <c r="D27" i="32" l="1"/>
  <c r="C20" i="32"/>
  <c r="C27" i="32" s="1"/>
</calcChain>
</file>

<file path=xl/sharedStrings.xml><?xml version="1.0" encoding="utf-8"?>
<sst xmlns="http://schemas.openxmlformats.org/spreadsheetml/2006/main" count="623" uniqueCount="452">
  <si>
    <t>Utgiftskapittel</t>
  </si>
  <si>
    <t>Kapittelnavn</t>
  </si>
  <si>
    <t>Post</t>
  </si>
  <si>
    <t>Posttekst</t>
  </si>
  <si>
    <t>Note</t>
  </si>
  <si>
    <t>Samlet tildeling **</t>
  </si>
  <si>
    <t>Merutgift (-) og mindreutgift</t>
  </si>
  <si>
    <t>Postert på avgitte belastnings fullmakter*</t>
  </si>
  <si>
    <t>Avvik fra tildeling</t>
  </si>
  <si>
    <t>xxxx</t>
  </si>
  <si>
    <t>[Formålet/Virksomheten]</t>
  </si>
  <si>
    <t>xx</t>
  </si>
  <si>
    <t>Driftsutgifter</t>
  </si>
  <si>
    <t>Større utstyrsanskaffelser og vedlikehold</t>
  </si>
  <si>
    <t>Tilskudd</t>
  </si>
  <si>
    <t>Kjøp av aksjer</t>
  </si>
  <si>
    <t>[Virksomhet X(belastningsfullmakt)]</t>
  </si>
  <si>
    <t>Nettoordning, statlig betalt merverdiavgift</t>
  </si>
  <si>
    <t>01</t>
  </si>
  <si>
    <t>Sum utgiftsført</t>
  </si>
  <si>
    <t>Inntektskapittel</t>
  </si>
  <si>
    <t>Merinntekt og mindreinntekt (-)</t>
  </si>
  <si>
    <t>Tilfeldige inntekter</t>
  </si>
  <si>
    <t>Ymse</t>
  </si>
  <si>
    <t>Folketrygdens inntekter</t>
  </si>
  <si>
    <t>72</t>
  </si>
  <si>
    <t>Arbeidsgiveravgift</t>
  </si>
  <si>
    <t>Sum inntektsført</t>
  </si>
  <si>
    <t>Netto rapportert til bevilgningsregnskapet</t>
  </si>
  <si>
    <t>Kapitalkontoer</t>
  </si>
  <si>
    <t>60xxxxxx</t>
  </si>
  <si>
    <t xml:space="preserve">Norges Bank KK /innbetalinger </t>
  </si>
  <si>
    <t>Norges Bank KK/utbetalinger</t>
  </si>
  <si>
    <t>7xxxxx</t>
  </si>
  <si>
    <t>Endring i mellomværende med statskassen</t>
  </si>
  <si>
    <t>Sum rapportert</t>
  </si>
  <si>
    <t>Beholdninger rapportert til kapitalregnskapet (31.12)</t>
  </si>
  <si>
    <t>Konto</t>
  </si>
  <si>
    <t>Tekst</t>
  </si>
  <si>
    <t>Endring</t>
  </si>
  <si>
    <t>xxxxxx</t>
  </si>
  <si>
    <t>[Aksjer]</t>
  </si>
  <si>
    <t>Mellomværende med statskassen</t>
  </si>
  <si>
    <t>Note A Forklaring av samlet tildeling utgifter</t>
  </si>
  <si>
    <t>Kapittel og post</t>
  </si>
  <si>
    <t xml:space="preserve"> Overført fra i fjor</t>
  </si>
  <si>
    <t>Årets tildelinger</t>
  </si>
  <si>
    <t>Samlet tildeling</t>
  </si>
  <si>
    <t>Stikkord</t>
  </si>
  <si>
    <t>Utgiftsført av andre iht. avgitte belastnings-fullmakter(-)</t>
  </si>
  <si>
    <t xml:space="preserve"> Merutgift(-)/ mindreutgift etter avgitte belastningsfullmakter</t>
  </si>
  <si>
    <t>Merinntekter / mindreinntekter(-) iht. merinntektsfullmakt</t>
  </si>
  <si>
    <t>Omdisponering fra post 01 til 45 eller til post 01/21 fra neste års bevilgning</t>
  </si>
  <si>
    <t>Innsparinger(-)</t>
  </si>
  <si>
    <t>1xxx01/4xxx01</t>
  </si>
  <si>
    <t>xxxx21</t>
  </si>
  <si>
    <t>"kan nyttes under post 01"</t>
  </si>
  <si>
    <t>xxxx45</t>
  </si>
  <si>
    <t>"kan overføres"</t>
  </si>
  <si>
    <t>[Sum årets og fjorårets tildeling]</t>
  </si>
  <si>
    <t>xxxx70</t>
  </si>
  <si>
    <t>Ikke aktuell</t>
  </si>
  <si>
    <t>xxxx75</t>
  </si>
  <si>
    <t>"overslagsbevilgning"</t>
  </si>
  <si>
    <t>Driftsinntekter rapportert til bevilgningsregnskapet</t>
  </si>
  <si>
    <t>Innbetalinger fra gebyrer</t>
  </si>
  <si>
    <t>Innbetalinger fra tilskudd og overføringer</t>
  </si>
  <si>
    <t>Salgs- og leieinnbetalinger</t>
  </si>
  <si>
    <t>Andre innbetalinger</t>
  </si>
  <si>
    <t>Sum innbetalinger fra drift</t>
  </si>
  <si>
    <t>Driftsutgifter rapportert til bevilgningsregnskapet</t>
  </si>
  <si>
    <t xml:space="preserve">Utbetalinger til lønn </t>
  </si>
  <si>
    <t>Andre utbetalinger til  drift</t>
  </si>
  <si>
    <t>Sum utbetalinger til drift</t>
  </si>
  <si>
    <t>Netto rapporterte driftsutgifter</t>
  </si>
  <si>
    <t>Investerings- og finansinntekter rapportert til bevilgningsregnskapet</t>
  </si>
  <si>
    <t>Innbetaling av finansinntekter</t>
  </si>
  <si>
    <t>Sum investerings- og finansinntekter</t>
  </si>
  <si>
    <t>Investerings- og finansutgifter rapportert til bevilgningsregnskapet</t>
  </si>
  <si>
    <t>Utbetaling til investeringer</t>
  </si>
  <si>
    <t>Utbetaling til kjøp av aksjer</t>
  </si>
  <si>
    <t>Utbetaling av finansutgifter</t>
  </si>
  <si>
    <t>Sum investerings- og finansutgifter</t>
  </si>
  <si>
    <t>Netto rapporterte investerings- og finansutgifter</t>
  </si>
  <si>
    <t>Gebyrinntekt krevd inn på vegne av andre statlige virksomheter</t>
  </si>
  <si>
    <t>Sum driftsinntekter krevd inn på vegne av andre statlige virksomhter</t>
  </si>
  <si>
    <t>Innbetaling av skatter, avgifter, gebyrer m.m.</t>
  </si>
  <si>
    <t>Sum innkrevingsvirksomhet og andre overføringer til staten</t>
  </si>
  <si>
    <t>Utbetalinger av tilskudd og stønader</t>
  </si>
  <si>
    <t>Sum tilskuddsforvaltning og andre overføringer fra staten</t>
  </si>
  <si>
    <t>Inntekter og utgifter rapportert på felleskapitler **</t>
  </si>
  <si>
    <t>Gruppelivsforsikring konto 1985 (ref. kap. 5309, inntekt)</t>
  </si>
  <si>
    <t>Arbeidsgiveravgift konto 1986 (ref. kap. 5700, inntekt)</t>
  </si>
  <si>
    <t>Nettoføringsordning for merverdiavgift konto 1987 (ref. kap. 1633, utgift)</t>
  </si>
  <si>
    <t xml:space="preserve">Netto rapporterte utgifter på felleskapitler </t>
  </si>
  <si>
    <t xml:space="preserve">Netto rapportert til bevilgningsregnskapet </t>
  </si>
  <si>
    <t>Oversikt over mellomværende med statskassen ***</t>
  </si>
  <si>
    <t>Eiendeler og gjeld</t>
  </si>
  <si>
    <t>Fordringer på ansatte</t>
  </si>
  <si>
    <t>Kontanter</t>
  </si>
  <si>
    <t>Bankkontoer med statlige midler utenfor Norges Bank</t>
  </si>
  <si>
    <t>Skyldig skattetrekk og andre trekk</t>
  </si>
  <si>
    <t>Skyldige offentlige avgifter</t>
  </si>
  <si>
    <t>Mottatte forskuddsbetalinger</t>
  </si>
  <si>
    <t>Lønn (negativ netto, for mye utbetalt lønn m.m.)</t>
  </si>
  <si>
    <t>Differanser på bank og uidentifiserte innbetalinger</t>
  </si>
  <si>
    <t>Sum mellomværende med statskassen</t>
  </si>
  <si>
    <t>Resultatregnskap</t>
  </si>
  <si>
    <t>Driftsinntekter</t>
  </si>
  <si>
    <t>Inntekt fra bevilgninger</t>
  </si>
  <si>
    <t>Inntekt fra tilskudd og overføringer</t>
  </si>
  <si>
    <t>Inntekt fra gebyrer</t>
  </si>
  <si>
    <t>Salgs- og leieinntekter</t>
  </si>
  <si>
    <t>Andre driftsinntekter</t>
  </si>
  <si>
    <t>Sum driftsinntekter</t>
  </si>
  <si>
    <t>Driftskostnader</t>
  </si>
  <si>
    <t>Varekostnader</t>
  </si>
  <si>
    <t>Lønnskostnader</t>
  </si>
  <si>
    <t>Avskrivninger på varige driftsmidler og immaterielle eiendeler</t>
  </si>
  <si>
    <t>Nedskrivninger av varige driftsmidler og immaterielle eiendeler</t>
  </si>
  <si>
    <t>Andre driftskostnader</t>
  </si>
  <si>
    <t>Sum driftskostnader</t>
  </si>
  <si>
    <t>Driftsresultat</t>
  </si>
  <si>
    <t>Finansinntekter og finanskostnader</t>
  </si>
  <si>
    <t>Finansinntekter</t>
  </si>
  <si>
    <t>Finanskostnader</t>
  </si>
  <si>
    <t>Sum finansinntekter og finanskostnader</t>
  </si>
  <si>
    <t>Resultat av periodens aktiviteter</t>
  </si>
  <si>
    <t>Avregninger og disponeringer</t>
  </si>
  <si>
    <t>Avregning med statskassen (bruttobudsjetterte)</t>
  </si>
  <si>
    <t>Sum avregninger og disponeringer</t>
  </si>
  <si>
    <t>Driftsinntekter krevd inn på vegne av andre statlige virksomhter</t>
  </si>
  <si>
    <t>Avregning gebyrinntekt krevd inn på vegne av andre statlige virksomheter</t>
  </si>
  <si>
    <t>Innkrevingsvirksomhet og andre overføringer til staten</t>
  </si>
  <si>
    <t>Avgifter og gebyrer direkte til statskassen</t>
  </si>
  <si>
    <t>Avregning med statskassen innkrevingsvirksomhet</t>
  </si>
  <si>
    <t>Tilskuddsforvaltning og andre overføringer fra staten</t>
  </si>
  <si>
    <t>Tilskudd til andre</t>
  </si>
  <si>
    <t>Avregning med statskassen tilskuddsforvaltning</t>
  </si>
  <si>
    <t>Balanse</t>
  </si>
  <si>
    <t>EIENDELER</t>
  </si>
  <si>
    <t>A. Anleggsmidler</t>
  </si>
  <si>
    <t>I Immaterielle eiendeler</t>
  </si>
  <si>
    <t>Programvare og lignende rettigheter</t>
  </si>
  <si>
    <t>Immaterielle eiendeler under utførelse</t>
  </si>
  <si>
    <t>Sum immaterielle eiendeler</t>
  </si>
  <si>
    <t>II Varige driftsmidler</t>
  </si>
  <si>
    <t>Tomter, bygninger og annen fast eiendom</t>
  </si>
  <si>
    <t>Maskiner og transportmidler</t>
  </si>
  <si>
    <t>Driftsløsøre, inventar, verktøy og lignende</t>
  </si>
  <si>
    <t>Anlegg under utførelse</t>
  </si>
  <si>
    <t>Infrastruktureiendeler</t>
  </si>
  <si>
    <t>Sum varige driftsmidler</t>
  </si>
  <si>
    <t>III Finansielle anleggsmidler</t>
  </si>
  <si>
    <t>Investeringer i aksjer og andeler</t>
  </si>
  <si>
    <t>Obligasjoner</t>
  </si>
  <si>
    <t>Andre fordringer</t>
  </si>
  <si>
    <t>Sum finansielle anleggsmidler</t>
  </si>
  <si>
    <t>Sum anleggsmidler</t>
  </si>
  <si>
    <t>B. Omløpsmidler</t>
  </si>
  <si>
    <t>I Beholdninger av varer og driftsmateriell</t>
  </si>
  <si>
    <t>Beholdninger av varer og driftsmateriell</t>
  </si>
  <si>
    <t>Sum beholdning av varer og driftsmateriell</t>
  </si>
  <si>
    <t>II Fordringer</t>
  </si>
  <si>
    <t>Kundefordringer</t>
  </si>
  <si>
    <t>Opptjente, ikke fakturerte inntekter</t>
  </si>
  <si>
    <t>Sum fordringer</t>
  </si>
  <si>
    <t>III Bankinnskudd, kontanter og lignende</t>
  </si>
  <si>
    <t>Bankinnskudd</t>
  </si>
  <si>
    <t>Kontanter og lignende</t>
  </si>
  <si>
    <t>Sum bankinnskudd, kontanter og lignende</t>
  </si>
  <si>
    <t>Sum omløpsmidler</t>
  </si>
  <si>
    <t>Sum eiendeler drift</t>
  </si>
  <si>
    <t>IV Fordringer vedrørende innkrevingsvirksomhet og andre overføringer</t>
  </si>
  <si>
    <t>Fordringer vedrørende innkrevingsvirksomhet og andre overføringer til staten</t>
  </si>
  <si>
    <t>Sum fordringer vedrørende innkrevingsvirksomhet og andre overføringer</t>
  </si>
  <si>
    <t>Sum eiendeler</t>
  </si>
  <si>
    <t>STATENS KAPITAL OG GJELD</t>
  </si>
  <si>
    <t>C. Statens kapital</t>
  </si>
  <si>
    <t>I Virksomhetskapital</t>
  </si>
  <si>
    <t>Sum virksomhetskapital</t>
  </si>
  <si>
    <t>II Avregninger</t>
  </si>
  <si>
    <t>Avregnet med statskassen (bruttobudsjetterte)</t>
  </si>
  <si>
    <t>Sum avregninger</t>
  </si>
  <si>
    <t>Sum statens kapital</t>
  </si>
  <si>
    <t>D. Gjeld</t>
  </si>
  <si>
    <t>I Avsetning for langsiktige forpliktelser</t>
  </si>
  <si>
    <t>Avsetninger langsiktige forpliktelser</t>
  </si>
  <si>
    <t>Sum avsetning for langsiktige forpliktelser</t>
  </si>
  <si>
    <t>II Annen langsiktig gjeld</t>
  </si>
  <si>
    <t>Øvrig langsiktig gjeld</t>
  </si>
  <si>
    <t>Sum annen langsiktig gjeld</t>
  </si>
  <si>
    <t>III Kortsiktig gjeld</t>
  </si>
  <si>
    <t>Leverandørgjeld</t>
  </si>
  <si>
    <t>Avsatte feriepenger</t>
  </si>
  <si>
    <t>Mottatt forskuddsbetaling</t>
  </si>
  <si>
    <t>Annen kortsiktig gjeld</t>
  </si>
  <si>
    <t>Sum kortsiktig gjeld</t>
  </si>
  <si>
    <t>Sum gjeld</t>
  </si>
  <si>
    <t>Sum statens kapital og gjeld drift</t>
  </si>
  <si>
    <t>IV Gjeld vedrørende tilskuddsforvaltning og andre overføringer</t>
  </si>
  <si>
    <t>Gjeld vedrørende tilskuddsforvaltning og andre overføringer fra staten</t>
  </si>
  <si>
    <t>Sum gjeld vedrørende tilskuddsforvaltning og andre overføringer</t>
  </si>
  <si>
    <t xml:space="preserve">Sum statens kapital og gjeld </t>
  </si>
  <si>
    <t>Note 1 Driftsinntekter</t>
  </si>
  <si>
    <t>Inntekt fra bevilgninger*</t>
  </si>
  <si>
    <t>Sum inntekt fra bevilgninger</t>
  </si>
  <si>
    <t>Tilskudd/overføring 1</t>
  </si>
  <si>
    <t>Tilskudd/overføring 2</t>
  </si>
  <si>
    <t>Tilskudd/overføring 3…</t>
  </si>
  <si>
    <t>Sum inntekt fra tilskudd og overføringer</t>
  </si>
  <si>
    <t>Gebyrer 1</t>
  </si>
  <si>
    <t>Gebyrer 2</t>
  </si>
  <si>
    <t>Gebyrer 3…</t>
  </si>
  <si>
    <t xml:space="preserve">Sum inntekt fra gebyrer </t>
  </si>
  <si>
    <t>Salgs- og leieinntekter 1</t>
  </si>
  <si>
    <t>Salgs- og leieinntekter 2</t>
  </si>
  <si>
    <t>Salgs- og leieinntekter 3…</t>
  </si>
  <si>
    <t>Sum salgs- og leieinntekter</t>
  </si>
  <si>
    <t>Gevinst ved avgang anleggsmidler</t>
  </si>
  <si>
    <t>Andre inntekter 1</t>
  </si>
  <si>
    <t>Andre inntekter 2…</t>
  </si>
  <si>
    <t>Sum andre driftsinntekter</t>
  </si>
  <si>
    <t>Feriepenger</t>
  </si>
  <si>
    <t>Sykepenger og andre refusjoner (-)</t>
  </si>
  <si>
    <t>Andre ytelser</t>
  </si>
  <si>
    <t>Sum lønnskostnader</t>
  </si>
  <si>
    <t>Note 3 Immaterielle eiendeler</t>
  </si>
  <si>
    <t>Sum</t>
  </si>
  <si>
    <t>Avskrivningssatser (levetider)</t>
  </si>
  <si>
    <t>5 år / lineært</t>
  </si>
  <si>
    <t>Ingen avskrivning</t>
  </si>
  <si>
    <t>Salgssum ved avgang anleggsmidler</t>
  </si>
  <si>
    <t xml:space="preserve"> - Bokført verdi avhendede anleggsmidler</t>
  </si>
  <si>
    <t xml:space="preserve"> = Regnskapsmessig gevinst/tap</t>
  </si>
  <si>
    <t>Note 4 Varige driftsmidler</t>
  </si>
  <si>
    <t>Tomter</t>
  </si>
  <si>
    <t>Bygninger og annen fast eiendom</t>
  </si>
  <si>
    <t>Driftsløsøre, inventar, verktøy o.l.</t>
  </si>
  <si>
    <t>Infrastruktur- eiendeler</t>
  </si>
  <si>
    <t>10-60 år dekomponert lineært</t>
  </si>
  <si>
    <t>3-15 år lineært</t>
  </si>
  <si>
    <t>Virksomhets-  spesifikt</t>
  </si>
  <si>
    <t>Note 5 Andre driftskostnader</t>
  </si>
  <si>
    <t>Husleie</t>
  </si>
  <si>
    <t>Vedlikehold egne bygg og anlegg</t>
  </si>
  <si>
    <t>Vedlikehold og ombygging av leide lokaler</t>
  </si>
  <si>
    <t>Andre kostnader til drift av eiendom og lokaler</t>
  </si>
  <si>
    <t>Leie av maskiner, inventar og lignende</t>
  </si>
  <si>
    <t>Mindre utstyrsanskaffelser</t>
  </si>
  <si>
    <t>Reparasjon og vedlikehold av maskiner, utstyr mv.</t>
  </si>
  <si>
    <t>Kjøp av konsulenttjenester</t>
  </si>
  <si>
    <t>Kjøp av andre fremmede tjenester</t>
  </si>
  <si>
    <t>Reiser og diett</t>
  </si>
  <si>
    <t>Tap og lignende</t>
  </si>
  <si>
    <t>Øvrige driftskostnader</t>
  </si>
  <si>
    <t>Sum andre driftskostnader</t>
  </si>
  <si>
    <t>Tilleggsinformasjon om operasjonelle leieavtaler</t>
  </si>
  <si>
    <t>Gjenværende varighet</t>
  </si>
  <si>
    <t>Type eiendel</t>
  </si>
  <si>
    <t>Immaterielle eiendeler</t>
  </si>
  <si>
    <t>Infrastruktureien-deler</t>
  </si>
  <si>
    <t>Varighet inntil 1 år</t>
  </si>
  <si>
    <t xml:space="preserve">Varighet 1-5 år </t>
  </si>
  <si>
    <t>Varighet over 5 år</t>
  </si>
  <si>
    <t>Kostnadsført leiebetaling for perioden</t>
  </si>
  <si>
    <t xml:space="preserve">Eksempel på utfylling av tilleggsinformasjon (Denne må slettes ved presentasjon av regnskapet)  </t>
  </si>
  <si>
    <t>Note 6 Finansinntekter og finanskostnader</t>
  </si>
  <si>
    <t>Renteinntekter</t>
  </si>
  <si>
    <t>Valutagevinst (agio)</t>
  </si>
  <si>
    <t>Utbytte fra selskaper</t>
  </si>
  <si>
    <t>Annen finansinntekt</t>
  </si>
  <si>
    <t>Sum finansinntekter</t>
  </si>
  <si>
    <t>Rentekostnad</t>
  </si>
  <si>
    <t>Nedskrivning av aksjer</t>
  </si>
  <si>
    <t>Valutatap (disagio)</t>
  </si>
  <si>
    <t>Annen finanskostnad</t>
  </si>
  <si>
    <t>Sum finanskostnader</t>
  </si>
  <si>
    <t xml:space="preserve">Note 7 Sammenheng mellom avregnet med statskassen og mellomværende med statskassen </t>
  </si>
  <si>
    <t>(bruttobudsjetterte virksomheter)</t>
  </si>
  <si>
    <t>A) Forklaring til at periodens resultat ikke er lik endring i  avregnet med statskassen i balansen (kongruensavvik)</t>
  </si>
  <si>
    <t>Endring*</t>
  </si>
  <si>
    <t>Avregnet med statskassen i balansen</t>
  </si>
  <si>
    <t>Endring i avregnet med statskassen</t>
  </si>
  <si>
    <t>Konsernkontoer i Norges Bank</t>
  </si>
  <si>
    <t xml:space="preserve"> - Konsernkonto utbetaling</t>
  </si>
  <si>
    <t xml:space="preserve"> + Konsernkonto innbetaling</t>
  </si>
  <si>
    <t>Netto trekk konsernkonto</t>
  </si>
  <si>
    <t>Innbetalinger og utbetalinger som ikke inngår i virksomhetens drift (er gjennomstrømningsposter)</t>
  </si>
  <si>
    <t xml:space="preserve"> - Innbetaling innkrevingsvirksomhet og andre overføringer</t>
  </si>
  <si>
    <t xml:space="preserve"> + Utbetaling tilskuddsforvaltning og andre overføringer</t>
  </si>
  <si>
    <t>Bokføringer som ikke går over bankkonto, men direkte mot avregning med statskassen</t>
  </si>
  <si>
    <t xml:space="preserve"> + Inntektsført fra bevilgning (underkonto 1991)</t>
  </si>
  <si>
    <t xml:space="preserve"> - Gruppeliv/arbeidsgiveravgift (underkonto 1985 og 1986)</t>
  </si>
  <si>
    <t xml:space="preserve"> + Nettoordning, statlig betalt merverdiavgift (underkonto 1987)</t>
  </si>
  <si>
    <t>Andre avstemmingsposter</t>
  </si>
  <si>
    <t xml:space="preserve">Spesifikasjon av andre avstemmingsposter </t>
  </si>
  <si>
    <t>Forskjell mellom resultatført og netto trekk på konsernkonto</t>
  </si>
  <si>
    <t>Resultat av periodens aktiviteter før avregning med statskassen</t>
  </si>
  <si>
    <t>Sum endring i avregnet med statskassen*</t>
  </si>
  <si>
    <r>
      <t>*</t>
    </r>
    <r>
      <rPr>
        <i/>
        <sz val="12"/>
        <rFont val="Times New Roman"/>
        <family val="1"/>
      </rPr>
      <t xml:space="preserve">Sum endring i avregnet med statskassen </t>
    </r>
    <r>
      <rPr>
        <sz val="12"/>
        <rFont val="Times New Roman"/>
        <family val="1"/>
      </rPr>
      <t>skal stemme med periodens endring ovenfor.</t>
    </r>
  </si>
  <si>
    <t>Note 7 Sammenheng mellom avregnet med statskassen og mellomværende med statskassen (bruttobudsjetterte virksomheter)</t>
  </si>
  <si>
    <t>B) Forskjellen mellom avregnet med statskassen og mellomværende med statskassen</t>
  </si>
  <si>
    <r>
      <t xml:space="preserve">Spesifisering av </t>
    </r>
    <r>
      <rPr>
        <u/>
        <sz val="12"/>
        <rFont val="Times New Roman"/>
        <family val="1"/>
      </rPr>
      <t>bokført</t>
    </r>
    <r>
      <rPr>
        <sz val="12"/>
        <rFont val="Times New Roman"/>
        <family val="1"/>
      </rPr>
      <t xml:space="preserve"> avregning med statskassen</t>
    </r>
  </si>
  <si>
    <r>
      <t xml:space="preserve">Spesifisering av </t>
    </r>
    <r>
      <rPr>
        <u/>
        <sz val="12"/>
        <rFont val="Times New Roman"/>
        <family val="1"/>
      </rPr>
      <t>rapportert</t>
    </r>
    <r>
      <rPr>
        <sz val="12"/>
        <rFont val="Times New Roman"/>
        <family val="1"/>
      </rPr>
      <t xml:space="preserve"> mellomværende med statskassen</t>
    </r>
  </si>
  <si>
    <t>Forskjell</t>
  </si>
  <si>
    <t>Immaterielle eiendeler og varige driftsmidler</t>
  </si>
  <si>
    <t>Varige driftsmidler</t>
  </si>
  <si>
    <t>Finansielle anleggsmidler</t>
  </si>
  <si>
    <t xml:space="preserve">Obligasjoner </t>
  </si>
  <si>
    <t>Omløpsmidler</t>
  </si>
  <si>
    <t>Bankinnskudd, kontanter og lignende</t>
  </si>
  <si>
    <t>Langsiktige forpliktelser og gjeld</t>
  </si>
  <si>
    <t>Kortsiktig gjeld</t>
  </si>
  <si>
    <t>Gebyrinntekt krevd inn 1..</t>
  </si>
  <si>
    <t>Gebyrinntekt krevd inn 2..</t>
  </si>
  <si>
    <t>Gebyrinntekt krevd inn 3..</t>
  </si>
  <si>
    <t>Sum driftsinntekter krevd inn på vegne av andre statlige virksomheter</t>
  </si>
  <si>
    <t>Alternativ a) For virksomheter som presenterer innkrevingsvirksomhet etter kontantprinsippet</t>
  </si>
  <si>
    <t>Avgift 1</t>
  </si>
  <si>
    <r>
      <t>Avgift 2</t>
    </r>
    <r>
      <rPr>
        <sz val="11"/>
        <color theme="1"/>
        <rFont val="Calibri"/>
        <family val="2"/>
        <scheme val="minor"/>
      </rPr>
      <t/>
    </r>
  </si>
  <si>
    <t>Avgift 3…</t>
  </si>
  <si>
    <t>Sum avgifter og gebyrer direkte til statskassen</t>
  </si>
  <si>
    <t>Alternativ b) For virksomheter som presenterer innkrevingsvirksomhet etter samme prinsipper som de er bokført etter</t>
  </si>
  <si>
    <t>Fordringer vedrørende innkrevingsvirksomhet og andre overføringer</t>
  </si>
  <si>
    <t>Fordringer til pålydende</t>
  </si>
  <si>
    <t>Avsatt til forventet tap (-)</t>
  </si>
  <si>
    <t>Sum fordringer vedrørende innkrevingsvirksomhet og andre overføringer til staten</t>
  </si>
  <si>
    <t>Note 10 Tilskuddsforvaltning  og andre overføringer fra staten</t>
  </si>
  <si>
    <t>Tilskudd til 1</t>
  </si>
  <si>
    <r>
      <t>Tilskudd til 2</t>
    </r>
    <r>
      <rPr>
        <sz val="11"/>
        <color theme="1"/>
        <rFont val="Calibri"/>
        <family val="2"/>
        <scheme val="minor"/>
      </rPr>
      <t/>
    </r>
  </si>
  <si>
    <t>Tilskudd til 3…</t>
  </si>
  <si>
    <t>Sum tilskudd til andre</t>
  </si>
  <si>
    <t xml:space="preserve">Her gis eventuelt en tekstlig utdyping. </t>
  </si>
  <si>
    <t>Note 11 Investeringer i aksjer og andeler</t>
  </si>
  <si>
    <t>Aksjer</t>
  </si>
  <si>
    <t>Ervervsdato</t>
  </si>
  <si>
    <t>Antall aksjer</t>
  </si>
  <si>
    <t>Eierandel</t>
  </si>
  <si>
    <t>Stemmeandel</t>
  </si>
  <si>
    <t>Årets resultat i selskapet</t>
  </si>
  <si>
    <t>Balanseført egenkapital i selskapet</t>
  </si>
  <si>
    <t>Balanseført verdi kapital- regnskapet</t>
  </si>
  <si>
    <t>Balanseført verdi virksomhets-   regnskapet</t>
  </si>
  <si>
    <t>Selskap 1</t>
  </si>
  <si>
    <t>Selskap 2</t>
  </si>
  <si>
    <t>Selskap 3…</t>
  </si>
  <si>
    <t>Note 12 Beholdninger av varer og driftsmateriell</t>
  </si>
  <si>
    <t>Anskaffelseskost</t>
  </si>
  <si>
    <t>Råvarer og innkjøpte halvfabrikata</t>
  </si>
  <si>
    <t>Varer under tilvirkning</t>
  </si>
  <si>
    <t>Ferdige egentilvirkede varer og driftsmateriell</t>
  </si>
  <si>
    <t>Innkjøpte varer (ferdigvarer) og driftsmateriell</t>
  </si>
  <si>
    <t>Sum anskaffelseskost</t>
  </si>
  <si>
    <t>Ukurans</t>
  </si>
  <si>
    <t>Ukurans i råvarer og innkjøpte halvfabrikata</t>
  </si>
  <si>
    <t>Ukurans i varer under tilvirkning</t>
  </si>
  <si>
    <t>Ukurans i ferdige egentilvirkede varer</t>
  </si>
  <si>
    <t>Ukurans i innkøpte varer (ferdigvarer)</t>
  </si>
  <si>
    <t>Nedskrivning av driftsmateriell</t>
  </si>
  <si>
    <t>Sum ukurans</t>
  </si>
  <si>
    <t>Sum beholdninger av varer og driftsmateriell</t>
  </si>
  <si>
    <t>Note 13 Kundefordringer</t>
  </si>
  <si>
    <t>Kundefordringer til pålydende</t>
  </si>
  <si>
    <t>Sum kundefordringer</t>
  </si>
  <si>
    <t>Note 14 Opptjente, ikke fakturerte inntekter / Mottatt forskuddsbetaling</t>
  </si>
  <si>
    <t>Opptjente, ikke fakturerte inntekter (fordring)</t>
  </si>
  <si>
    <t>Aktivitet 1</t>
  </si>
  <si>
    <t>Aktivitet 2</t>
  </si>
  <si>
    <t>Aktivitet 3…</t>
  </si>
  <si>
    <t>Sum opptjente, ikke fakturerte inntekter</t>
  </si>
  <si>
    <t>Mottatt forskuddsbetaling (gjeld)</t>
  </si>
  <si>
    <t>Sum mottatt forskuddsbetaling</t>
  </si>
  <si>
    <t>Note 15 Andre kortsiktige fordringer</t>
  </si>
  <si>
    <t>Forskuddsbetalt lønn</t>
  </si>
  <si>
    <t>Reiseforskudd</t>
  </si>
  <si>
    <t>Personallån</t>
  </si>
  <si>
    <t>Andre fordringer på ansatte</t>
  </si>
  <si>
    <t>Forskuddsbetalt leie</t>
  </si>
  <si>
    <t>Andre forskuddsbetalte kostnader</t>
  </si>
  <si>
    <t>Sum andre fordringer</t>
  </si>
  <si>
    <t>Note 16 Bankinnskudd, kontanter og lignende</t>
  </si>
  <si>
    <t>Øvrige bankkontoer (utenfor statens konsernkontoordning)</t>
  </si>
  <si>
    <t>Kontantbeholdninger</t>
  </si>
  <si>
    <t>Note 17 Annen kortsiktig gjeld</t>
  </si>
  <si>
    <t>Skyldig lønn</t>
  </si>
  <si>
    <t>Annen gjeld til ansatte</t>
  </si>
  <si>
    <t>Påløpte kostnader</t>
  </si>
  <si>
    <t>Avstemmingsdifferanser ved rapportering til statsregnskapet</t>
  </si>
  <si>
    <t>Avsatt pensjonspremie til SPK, arbeidsgiverandel</t>
  </si>
  <si>
    <t>Sum annen kortsiktig gjeld</t>
  </si>
  <si>
    <t>Alternativ a) For virksomheter som presenterer tilskuddsforvaltning etter kontantprinsippet</t>
  </si>
  <si>
    <t>Hvis presentasjon etter samme prinsipper som de er bokført, må "Alternativ a)" slettes. Denne teksten skal slettes</t>
  </si>
  <si>
    <t>Alternativ b) For virksomheter som presenterer tilskuddsforvaltning etter samme prinsipper som de er bokført etter</t>
  </si>
  <si>
    <t xml:space="preserve">Hvis presentasjon etter kontantprinsippet må "Alternativ b)" slettes. Denne teksten skal slettes uavhengig av </t>
  </si>
  <si>
    <t>hvilket prinsipp man bruker.</t>
  </si>
  <si>
    <t>Note 8 Driftsinntekter krevd inn på vegne av andre statlige virksomheter</t>
  </si>
  <si>
    <t xml:space="preserve">Sum grunnlag for overføring </t>
  </si>
  <si>
    <t xml:space="preserve"> Merutgift(-)/ mindreutgift</t>
  </si>
  <si>
    <t>Innkrevingsvirksomhet og andre overføringer til staten *</t>
  </si>
  <si>
    <t>Driftsinntekter krevd inn på vegne av andre statlige virksomheter *</t>
  </si>
  <si>
    <t>Tilskuddsforvaltning og andre overføringer fra staten *</t>
  </si>
  <si>
    <t>Avsatt pensjonspremie til Statens pensjonskasse ****</t>
  </si>
  <si>
    <t>Note 9 Innkrevingsvirksomhet og andre overføringer til staten</t>
  </si>
  <si>
    <t>Note B Forklaring til brukte fullmakter og beregning av mulig overførbart beløp til neste år</t>
  </si>
  <si>
    <t>Maks. overførbart beløp *</t>
  </si>
  <si>
    <t>Mulig overførbart beløp beregnet av virksomheten**</t>
  </si>
  <si>
    <t>[5% av årets tildeling i note A]</t>
  </si>
  <si>
    <t>*Maksimalt beløp som kan overføres er 5% av årets bevilgning på driftspostene 01-29, unntatt post 24 eller sum av de siste to års bevilgning for poster med stikkordet "kan overføres". Se årlig rundskriv R-2 for mer informasjon om overføring av ubrukte bevilgninger.</t>
  </si>
  <si>
    <t>**Se årlig rundskriv R-2 for mer informasjon om mulig overførbart beløp.</t>
  </si>
  <si>
    <t>Note C Oversikt over binding på framtidige års bevilgninger</t>
  </si>
  <si>
    <t>Avtaler om leie av kontorlokaler</t>
  </si>
  <si>
    <t>Årlig leiebeløp</t>
  </si>
  <si>
    <t>Av neste års bevilgning</t>
  </si>
  <si>
    <t>Av senere års bevilgning</t>
  </si>
  <si>
    <t>Samlet binding på framtidige års bevilgninger</t>
  </si>
  <si>
    <t>Totalt</t>
  </si>
  <si>
    <t>Andre vesentlige leieavtaler*</t>
  </si>
  <si>
    <t>Varighet 1-5 år</t>
  </si>
  <si>
    <t>Vesentlige avtaler om kjøp av tjenester</t>
  </si>
  <si>
    <t>Årlig beløp</t>
  </si>
  <si>
    <t xml:space="preserve">*Andre vesentlige leieavtaler gjelder …... </t>
  </si>
  <si>
    <t>Oppstilling av bevilgningsrapportering, 31.12.2025</t>
  </si>
  <si>
    <t>Regnskap 2025</t>
  </si>
  <si>
    <t>Balanseført verdi 31.12.2025</t>
  </si>
  <si>
    <t>Fra anlegg under utførelse til annen gruppe i 2025</t>
  </si>
  <si>
    <t>Anskaffelseskost 31.12.2025</t>
  </si>
  <si>
    <t>Akkumulerte nedskrivninger 01.01.2025</t>
  </si>
  <si>
    <t>Nedskrivninger i 2025</t>
  </si>
  <si>
    <t>Akkumulerte avskrivninger 01.01.2025</t>
  </si>
  <si>
    <t>Ordinære avskrivninger i 2025</t>
  </si>
  <si>
    <t>Akkumulerte avskrivninger avgang i 2025 (-)</t>
  </si>
  <si>
    <t>Avhendelse av varige driftsmidler i 2025:</t>
  </si>
  <si>
    <t>Anskaffelseskost 01.01.2025</t>
  </si>
  <si>
    <t>Tilgang i 2025</t>
  </si>
  <si>
    <t>Avgang anskaffelseskost i 2025 (-)</t>
  </si>
  <si>
    <t>Fra immaterielle eiendeler under utførelse til annen gruppe i 2025</t>
  </si>
  <si>
    <t>Avhendelse av immaterielle eiendeler i 2025:</t>
  </si>
  <si>
    <t>Oppstilling av artskontorapporteringen 31.12.2025</t>
  </si>
  <si>
    <t>Avsetning for lønnsoppgjøret*</t>
  </si>
  <si>
    <t>uavhengig av hvilket prinsipp man bruker.</t>
  </si>
  <si>
    <t>Lønn</t>
  </si>
  <si>
    <t>Pensjonskostnader*</t>
  </si>
  <si>
    <t>Lønn balanseført ved egenutvikling av anleggsmidler (-)**</t>
  </si>
  <si>
    <t>Antall utførte årsverk</t>
  </si>
  <si>
    <t>Lønn og andre ytelser til virksomhetsleder</t>
  </si>
  <si>
    <t>Navn på virksomhetsleder</t>
  </si>
  <si>
    <t>Lønn og andre ytelser til styreleder og de enkelte medlemmer av styret</t>
  </si>
  <si>
    <r>
      <t>Navn på leder av styret (</t>
    </r>
    <r>
      <rPr>
        <i/>
        <sz val="12"/>
        <rFont val="Times New Roman"/>
        <family val="1"/>
      </rPr>
      <t>styreleder</t>
    </r>
    <r>
      <rPr>
        <b/>
        <i/>
        <sz val="12"/>
        <rFont val="Times New Roman"/>
        <family val="1"/>
      </rPr>
      <t>)</t>
    </r>
  </si>
  <si>
    <t>Navn på styremedlem 1</t>
  </si>
  <si>
    <t>Navn på styremedlem 2 osv.</t>
  </si>
  <si>
    <t>Note 2 Lønnskostnader, årsverk og andre ytelser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</si>
</sst>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_)"/>
    <numFmt numFmtId="166" formatCode="0.0\ %"/>
    <numFmt numFmtId="167" formatCode="0.0"/>
    <numFmt numFmtId="168" formatCode="_(* #,##0.00_);_(* \(#,##0.00\);_(* &quot;-&quot;??_);_(@_)"/>
    <numFmt numFmtId="169" formatCode="_(* #,##0_);_(* \(#,##0\);_(* &quot;-&quot;??_);_(@_)"/>
  </numFmts>
  <fonts count="7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Times New Roman"/>
      <family val="1"/>
    </font>
    <font>
      <sz val="11"/>
      <name val="Times New Roman"/>
      <family val="1"/>
    </font>
    <font>
      <sz val="10"/>
      <name val="Times New Roman"/>
      <family val="1"/>
    </font>
    <font>
      <b/>
      <sz val="12"/>
      <name val="Arial"/>
      <family val="2"/>
    </font>
    <font>
      <sz val="12"/>
      <name val="Times New Roman"/>
      <family val="1"/>
    </font>
    <font>
      <sz val="12"/>
      <name val="Arial"/>
      <family val="2"/>
    </font>
    <font>
      <sz val="10"/>
      <name val="Arial"/>
      <family val="2"/>
    </font>
    <font>
      <b/>
      <i/>
      <sz val="12"/>
      <name val="Times New Roman"/>
      <family val="1"/>
    </font>
    <font>
      <u/>
      <sz val="12"/>
      <name val="Times New Roman"/>
      <family val="1"/>
    </font>
    <font>
      <i/>
      <sz val="12"/>
      <name val="Times New Roman"/>
      <family val="1"/>
    </font>
    <font>
      <b/>
      <i/>
      <sz val="12"/>
      <name val="Arial"/>
      <family val="2"/>
    </font>
    <font>
      <i/>
      <sz val="10"/>
      <name val="Arial"/>
      <family val="2"/>
    </font>
    <font>
      <sz val="11"/>
      <name val="Arial"/>
      <family val="2"/>
    </font>
    <font>
      <b/>
      <sz val="11"/>
      <name val="Arial"/>
      <family val="2"/>
    </font>
    <font>
      <sz val="12"/>
      <name val="arialoman"/>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Arial"/>
      <family val="2"/>
    </font>
    <font>
      <sz val="12"/>
      <color rgb="FF00B050"/>
      <name val="Times New Roman"/>
      <family val="1"/>
    </font>
    <font>
      <sz val="11"/>
      <color theme="0"/>
      <name val="Calibri"/>
      <family val="2"/>
      <scheme val="minor"/>
    </font>
    <font>
      <b/>
      <sz val="16"/>
      <name val="Times New Roman"/>
      <family val="1"/>
    </font>
    <font>
      <sz val="10"/>
      <color rgb="FFFF0000"/>
      <name val="Arial"/>
      <family val="2"/>
    </font>
    <font>
      <sz val="10"/>
      <color theme="0" tint="-0.499984740745262"/>
      <name val="Arial"/>
      <family val="2"/>
    </font>
    <font>
      <b/>
      <sz val="12"/>
      <color theme="0" tint="-0.499984740745262"/>
      <name val="Times New Roman"/>
      <family val="1"/>
    </font>
    <font>
      <i/>
      <sz val="12"/>
      <color theme="0" tint="-0.499984740745262"/>
      <name val="Times New Roman"/>
      <family val="1"/>
    </font>
    <font>
      <sz val="12"/>
      <color theme="0" tint="-0.499984740745262"/>
      <name val="Times New Roman"/>
      <family val="1"/>
    </font>
    <font>
      <sz val="12"/>
      <color theme="0" tint="-0.34998626667073579"/>
      <name val="Times New Roman"/>
      <family val="1"/>
    </font>
    <font>
      <strike/>
      <sz val="12"/>
      <name val="Times New Roman"/>
      <family val="1"/>
    </font>
    <font>
      <i/>
      <sz val="12"/>
      <color theme="1"/>
      <name val="Times New Roman"/>
      <family val="1"/>
    </font>
    <font>
      <sz val="12"/>
      <color theme="1"/>
      <name val="Times New Roman"/>
      <family val="1"/>
    </font>
    <font>
      <b/>
      <i/>
      <sz val="12"/>
      <color theme="1"/>
      <name val="Times New Roman"/>
      <family val="1"/>
    </font>
    <font>
      <b/>
      <sz val="12"/>
      <color theme="0"/>
      <name val="Times New Roman"/>
      <family val="1"/>
    </font>
    <font>
      <sz val="12"/>
      <color rgb="FFFF0000"/>
      <name val="Times New Roman"/>
      <family val="1"/>
    </font>
    <font>
      <sz val="16"/>
      <name val="Times New Roman"/>
      <family val="1"/>
    </font>
    <font>
      <sz val="12"/>
      <color rgb="FF00B0F0"/>
      <name val="Times New Roman"/>
      <family val="1"/>
    </font>
    <font>
      <i/>
      <sz val="10"/>
      <name val="Times New Roman"/>
      <family val="1"/>
    </font>
    <font>
      <b/>
      <sz val="11"/>
      <name val="Times New Roman"/>
      <family val="1"/>
    </font>
    <font>
      <sz val="11"/>
      <name val="Calibri"/>
      <family val="2"/>
    </font>
    <font>
      <sz val="9"/>
      <name val="Arial"/>
      <family val="2"/>
    </font>
  </fonts>
  <fills count="30">
    <fill>
      <patternFill patternType="none"/>
    </fill>
    <fill>
      <patternFill patternType="gray125"/>
    </fill>
    <fill>
      <patternFill patternType="solid">
        <fgColor indexed="22"/>
        <bgColor indexed="64"/>
      </patternFill>
    </fill>
    <fill>
      <patternFill patternType="solid">
        <fgColor theme="8" tint="0.79998168889431442"/>
        <bgColor indexed="65"/>
      </patternFill>
    </fill>
    <fill>
      <patternFill patternType="solid">
        <fgColor theme="8"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theme="8"/>
      </patternFill>
    </fill>
    <fill>
      <patternFill patternType="solid">
        <fgColor theme="0"/>
        <bgColor indexed="64"/>
      </patternFill>
    </fill>
    <fill>
      <patternFill patternType="solid">
        <fgColor theme="0" tint="-0.34998626667073579"/>
        <bgColor indexed="64"/>
      </patternFill>
    </fill>
  </fills>
  <borders count="7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auto="1"/>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auto="1"/>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s>
  <cellStyleXfs count="2411">
    <xf numFmtId="0" fontId="0" fillId="0" borderId="0"/>
    <xf numFmtId="164" fontId="18" fillId="0" borderId="0" applyFont="0" applyFill="0" applyBorder="0" applyAlignment="0" applyProtection="0"/>
    <xf numFmtId="0" fontId="26" fillId="0" borderId="0"/>
    <xf numFmtId="0" fontId="26" fillId="0" borderId="0"/>
    <xf numFmtId="164" fontId="26" fillId="0" borderId="0" applyFont="0" applyFill="0" applyBorder="0" applyAlignment="0" applyProtection="0"/>
    <xf numFmtId="0" fontId="17" fillId="0" borderId="0"/>
    <xf numFmtId="0" fontId="35" fillId="5"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35" fillId="9"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5" fillId="14"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8"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35" fillId="11"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35" fillId="14" borderId="0" applyNumberFormat="0" applyBorder="0" applyAlignment="0" applyProtection="0"/>
    <xf numFmtId="0" fontId="36" fillId="15"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5"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22" borderId="0" applyNumberFormat="0" applyBorder="0" applyAlignment="0" applyProtection="0"/>
    <xf numFmtId="0" fontId="37" fillId="6" borderId="0" applyNumberFormat="0" applyBorder="0" applyAlignment="0" applyProtection="0"/>
    <xf numFmtId="0" fontId="38" fillId="23" borderId="7" applyNumberFormat="0" applyAlignment="0" applyProtection="0"/>
    <xf numFmtId="0" fontId="38" fillId="23" borderId="7" applyNumberFormat="0" applyAlignment="0" applyProtection="0"/>
    <xf numFmtId="0" fontId="39" fillId="24" borderId="8" applyNumberFormat="0" applyAlignment="0" applyProtection="0"/>
    <xf numFmtId="0" fontId="37" fillId="6" borderId="0" applyNumberFormat="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7" borderId="0" applyNumberFormat="0" applyBorder="0" applyAlignment="0" applyProtection="0"/>
    <xf numFmtId="0" fontId="41" fillId="7" borderId="0" applyNumberFormat="0" applyBorder="0" applyAlignment="0" applyProtection="0"/>
    <xf numFmtId="0" fontId="42" fillId="0" borderId="9" applyNumberFormat="0" applyFill="0" applyAlignment="0" applyProtection="0"/>
    <xf numFmtId="0" fontId="43" fillId="0" borderId="10" applyNumberFormat="0" applyFill="0" applyAlignment="0" applyProtection="0"/>
    <xf numFmtId="0" fontId="44" fillId="0" borderId="11" applyNumberFormat="0" applyFill="0" applyAlignment="0" applyProtection="0"/>
    <xf numFmtId="0" fontId="44" fillId="0" borderId="0" applyNumberFormat="0" applyFill="0" applyBorder="0" applyAlignment="0" applyProtection="0"/>
    <xf numFmtId="0" fontId="45" fillId="10" borderId="7" applyNumberFormat="0" applyAlignment="0" applyProtection="0"/>
    <xf numFmtId="0" fontId="45" fillId="10" borderId="7" applyNumberFormat="0" applyAlignment="0" applyProtection="0"/>
    <xf numFmtId="0" fontId="46" fillId="0" borderId="12" applyNumberFormat="0" applyFill="0" applyAlignment="0" applyProtection="0"/>
    <xf numFmtId="164" fontId="26"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0" fontId="39" fillId="24" borderId="8" applyNumberFormat="0" applyAlignment="0" applyProtection="0"/>
    <xf numFmtId="0" fontId="46" fillId="0" borderId="12" applyNumberFormat="0" applyFill="0" applyAlignment="0" applyProtection="0"/>
    <xf numFmtId="0" fontId="26" fillId="25" borderId="13" applyNumberFormat="0" applyFont="0" applyAlignment="0" applyProtection="0"/>
    <xf numFmtId="0" fontId="26" fillId="25" borderId="13" applyNumberFormat="0" applyFont="0" applyAlignment="0" applyProtection="0"/>
    <xf numFmtId="0" fontId="47" fillId="26" borderId="0" applyNumberFormat="0" applyBorder="0" applyAlignment="0" applyProtection="0"/>
    <xf numFmtId="0" fontId="26" fillId="0" borderId="0"/>
    <xf numFmtId="0" fontId="26" fillId="0" borderId="0"/>
    <xf numFmtId="0" fontId="3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6" fillId="0" borderId="0"/>
    <xf numFmtId="0" fontId="17" fillId="0" borderId="0"/>
    <xf numFmtId="0" fontId="17" fillId="0" borderId="0"/>
    <xf numFmtId="0" fontId="17" fillId="0" borderId="0"/>
    <xf numFmtId="0" fontId="17" fillId="0" borderId="0"/>
    <xf numFmtId="0" fontId="17" fillId="0" borderId="0"/>
    <xf numFmtId="0" fontId="17" fillId="0" borderId="0"/>
    <xf numFmtId="0" fontId="26" fillId="25" borderId="13" applyNumberFormat="0" applyFont="0" applyAlignment="0" applyProtection="0"/>
    <xf numFmtId="0" fontId="26" fillId="25" borderId="13" applyNumberFormat="0" applyFont="0" applyAlignment="0" applyProtection="0"/>
    <xf numFmtId="0" fontId="47" fillId="26" borderId="0" applyNumberFormat="0" applyBorder="0" applyAlignment="0" applyProtection="0"/>
    <xf numFmtId="0" fontId="48" fillId="23" borderId="14" applyNumberFormat="0" applyAlignment="0" applyProtection="0"/>
    <xf numFmtId="0" fontId="42" fillId="0" borderId="9" applyNumberFormat="0" applyFill="0" applyAlignment="0" applyProtection="0"/>
    <xf numFmtId="0" fontId="43" fillId="0" borderId="10" applyNumberFormat="0" applyFill="0" applyAlignment="0" applyProtection="0"/>
    <xf numFmtId="0" fontId="44" fillId="0" borderId="11" applyNumberFormat="0" applyFill="0" applyAlignment="0" applyProtection="0"/>
    <xf numFmtId="0" fontId="44"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15" applyNumberFormat="0" applyFill="0" applyAlignment="0" applyProtection="0"/>
    <xf numFmtId="0" fontId="50" fillId="0" borderId="15" applyNumberFormat="0" applyFill="0" applyAlignment="0" applyProtection="0"/>
    <xf numFmtId="164" fontId="26" fillId="0" borderId="0" applyFont="0" applyFill="0" applyBorder="0" applyAlignment="0" applyProtection="0"/>
    <xf numFmtId="164" fontId="26" fillId="0" borderId="0" applyFont="0" applyFill="0" applyBorder="0" applyAlignment="0" applyProtection="0"/>
    <xf numFmtId="0" fontId="48" fillId="23" borderId="14" applyNumberFormat="0" applyAlignment="0" applyProtection="0"/>
    <xf numFmtId="0" fontId="36"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22" borderId="0" applyNumberFormat="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6" fillId="3" borderId="0" applyNumberFormat="0" applyBorder="0" applyAlignment="0" applyProtection="0"/>
    <xf numFmtId="0" fontId="16" fillId="0" borderId="0"/>
    <xf numFmtId="0" fontId="16" fillId="0" borderId="0"/>
    <xf numFmtId="164" fontId="16" fillId="0" borderId="0" applyFont="0" applyFill="0" applyBorder="0" applyAlignment="0" applyProtection="0"/>
    <xf numFmtId="0" fontId="15" fillId="0" borderId="0"/>
    <xf numFmtId="0" fontId="54" fillId="27" borderId="0" applyNumberFormat="0" applyBorder="0" applyAlignment="0" applyProtection="0"/>
    <xf numFmtId="0" fontId="18" fillId="0" borderId="0"/>
    <xf numFmtId="0" fontId="14" fillId="0" borderId="0"/>
    <xf numFmtId="168" fontId="18" fillId="0" borderId="0" applyFont="0" applyFill="0" applyBorder="0" applyAlignment="0" applyProtection="0"/>
    <xf numFmtId="0" fontId="18" fillId="0" borderId="0"/>
    <xf numFmtId="0" fontId="14" fillId="0" borderId="0"/>
    <xf numFmtId="164" fontId="14" fillId="0" borderId="0" applyFont="0" applyFill="0" applyBorder="0" applyAlignment="0" applyProtection="0"/>
    <xf numFmtId="0" fontId="14" fillId="0" borderId="0"/>
    <xf numFmtId="0" fontId="13" fillId="0" borderId="0"/>
    <xf numFmtId="164" fontId="13" fillId="0" borderId="0" applyFont="0" applyFill="0" applyBorder="0" applyAlignment="0" applyProtection="0"/>
    <xf numFmtId="0" fontId="12" fillId="0" borderId="0"/>
    <xf numFmtId="0" fontId="12" fillId="3" borderId="0" applyNumberFormat="0" applyBorder="0" applyAlignment="0" applyProtection="0"/>
    <xf numFmtId="0" fontId="11" fillId="0" borderId="0"/>
    <xf numFmtId="164" fontId="18" fillId="0" borderId="0" applyFont="0" applyFill="0" applyBorder="0" applyAlignment="0" applyProtection="0"/>
    <xf numFmtId="0" fontId="10" fillId="0" borderId="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38" fillId="23" borderId="30" applyNumberFormat="0" applyAlignment="0" applyProtection="0"/>
    <xf numFmtId="0" fontId="38" fillId="23" borderId="30" applyNumberFormat="0" applyAlignment="0" applyProtection="0"/>
    <xf numFmtId="0" fontId="45" fillId="10" borderId="30" applyNumberFormat="0" applyAlignment="0" applyProtection="0"/>
    <xf numFmtId="0" fontId="45" fillId="10" borderId="30" applyNumberFormat="0" applyAlignment="0" applyProtection="0"/>
    <xf numFmtId="164" fontId="18"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18" fillId="25" borderId="31" applyNumberFormat="0" applyFont="0" applyAlignment="0" applyProtection="0"/>
    <xf numFmtId="0" fontId="18" fillId="25" borderId="31"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8" fillId="25" borderId="31" applyNumberFormat="0" applyFont="0" applyAlignment="0" applyProtection="0"/>
    <xf numFmtId="0" fontId="18" fillId="25" borderId="31" applyNumberFormat="0" applyFont="0" applyAlignment="0" applyProtection="0"/>
    <xf numFmtId="0" fontId="48" fillId="23" borderId="32" applyNumberFormat="0" applyAlignment="0" applyProtection="0"/>
    <xf numFmtId="0" fontId="50" fillId="0" borderId="33" applyNumberFormat="0" applyFill="0" applyAlignment="0" applyProtection="0"/>
    <xf numFmtId="0" fontId="50" fillId="0" borderId="33" applyNumberFormat="0" applyFill="0" applyAlignment="0" applyProtection="0"/>
    <xf numFmtId="164" fontId="18" fillId="0" borderId="0" applyFont="0" applyFill="0" applyBorder="0" applyAlignment="0" applyProtection="0"/>
    <xf numFmtId="164" fontId="18" fillId="0" borderId="0" applyFont="0" applyFill="0" applyBorder="0" applyAlignment="0" applyProtection="0"/>
    <xf numFmtId="0" fontId="48" fillId="23" borderId="32" applyNumberFormat="0" applyAlignment="0" applyProtection="0"/>
    <xf numFmtId="0" fontId="10" fillId="3" borderId="0" applyNumberFormat="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3" borderId="0" applyNumberFormat="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3" borderId="0" applyNumberFormat="0" applyBorder="0" applyAlignment="0" applyProtection="0"/>
    <xf numFmtId="0" fontId="10" fillId="0" borderId="0"/>
    <xf numFmtId="0" fontId="9" fillId="0" borderId="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3" borderId="0" applyNumberFormat="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3" borderId="0" applyNumberFormat="0" applyBorder="0" applyAlignment="0" applyProtection="0"/>
    <xf numFmtId="0" fontId="9" fillId="0" borderId="0"/>
    <xf numFmtId="0" fontId="9" fillId="0" borderId="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38" fillId="23" borderId="34" applyNumberFormat="0" applyAlignment="0" applyProtection="0"/>
    <xf numFmtId="0" fontId="38" fillId="23" borderId="34" applyNumberFormat="0" applyAlignment="0" applyProtection="0"/>
    <xf numFmtId="0" fontId="45" fillId="10" borderId="34" applyNumberFormat="0" applyAlignment="0" applyProtection="0"/>
    <xf numFmtId="0" fontId="45" fillId="10" borderId="34" applyNumberFormat="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18" fillId="25" borderId="35" applyNumberFormat="0" applyFont="0" applyAlignment="0" applyProtection="0"/>
    <xf numFmtId="0" fontId="18" fillId="25" borderId="35" applyNumberFormat="0" applyFont="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8" fillId="25" borderId="35" applyNumberFormat="0" applyFont="0" applyAlignment="0" applyProtection="0"/>
    <xf numFmtId="0" fontId="18" fillId="25" borderId="35" applyNumberFormat="0" applyFont="0" applyAlignment="0" applyProtection="0"/>
    <xf numFmtId="0" fontId="48" fillId="23" borderId="36" applyNumberFormat="0" applyAlignment="0" applyProtection="0"/>
    <xf numFmtId="0" fontId="50" fillId="0" borderId="37" applyNumberFormat="0" applyFill="0" applyAlignment="0" applyProtection="0"/>
    <xf numFmtId="0" fontId="50" fillId="0" borderId="37" applyNumberFormat="0" applyFill="0" applyAlignment="0" applyProtection="0"/>
    <xf numFmtId="0" fontId="48" fillId="23" borderId="36" applyNumberFormat="0" applyAlignment="0" applyProtection="0"/>
    <xf numFmtId="0" fontId="9" fillId="3" borderId="0" applyNumberFormat="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3" borderId="0" applyNumberFormat="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3" borderId="0" applyNumberFormat="0" applyBorder="0" applyAlignment="0" applyProtection="0"/>
    <xf numFmtId="0" fontId="9" fillId="0" borderId="0"/>
    <xf numFmtId="0" fontId="38" fillId="23" borderId="38" applyNumberFormat="0" applyAlignment="0" applyProtection="0"/>
    <xf numFmtId="0" fontId="38" fillId="23" borderId="38" applyNumberFormat="0" applyAlignment="0" applyProtection="0"/>
    <xf numFmtId="0" fontId="45" fillId="10" borderId="38" applyNumberFormat="0" applyAlignment="0" applyProtection="0"/>
    <xf numFmtId="0" fontId="45" fillId="10" borderId="38" applyNumberFormat="0" applyAlignment="0" applyProtection="0"/>
    <xf numFmtId="0" fontId="18" fillId="25" borderId="39" applyNumberFormat="0" applyFont="0" applyAlignment="0" applyProtection="0"/>
    <xf numFmtId="0" fontId="18" fillId="25" borderId="39" applyNumberFormat="0" applyFont="0" applyAlignment="0" applyProtection="0"/>
    <xf numFmtId="0" fontId="18" fillId="25" borderId="39" applyNumberFormat="0" applyFont="0" applyAlignment="0" applyProtection="0"/>
    <xf numFmtId="0" fontId="18" fillId="25" borderId="39" applyNumberFormat="0" applyFont="0" applyAlignment="0" applyProtection="0"/>
    <xf numFmtId="0" fontId="48" fillId="23" borderId="40" applyNumberFormat="0" applyAlignment="0" applyProtection="0"/>
    <xf numFmtId="0" fontId="50" fillId="0" borderId="41" applyNumberFormat="0" applyFill="0" applyAlignment="0" applyProtection="0"/>
    <xf numFmtId="0" fontId="50" fillId="0" borderId="41" applyNumberFormat="0" applyFill="0" applyAlignment="0" applyProtection="0"/>
    <xf numFmtId="0" fontId="48" fillId="23" borderId="40" applyNumberFormat="0" applyAlignment="0" applyProtection="0"/>
    <xf numFmtId="0" fontId="8" fillId="0" borderId="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3" borderId="0" applyNumberFormat="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3" borderId="0" applyNumberFormat="0" applyBorder="0" applyAlignment="0" applyProtection="0"/>
    <xf numFmtId="0" fontId="8" fillId="0" borderId="0"/>
    <xf numFmtId="0" fontId="8" fillId="0" borderId="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38" fillId="23" borderId="42" applyNumberFormat="0" applyAlignment="0" applyProtection="0"/>
    <xf numFmtId="0" fontId="38" fillId="23" borderId="42" applyNumberFormat="0" applyAlignment="0" applyProtection="0"/>
    <xf numFmtId="0" fontId="45" fillId="10" borderId="42" applyNumberFormat="0" applyAlignment="0" applyProtection="0"/>
    <xf numFmtId="0" fontId="45" fillId="10" borderId="42" applyNumberFormat="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18" fillId="25" borderId="43" applyNumberFormat="0" applyFont="0" applyAlignment="0" applyProtection="0"/>
    <xf numFmtId="0" fontId="18" fillId="25" borderId="43" applyNumberFormat="0" applyFon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8" fillId="25" borderId="43" applyNumberFormat="0" applyFont="0" applyAlignment="0" applyProtection="0"/>
    <xf numFmtId="0" fontId="18" fillId="25" borderId="43" applyNumberFormat="0" applyFont="0" applyAlignment="0" applyProtection="0"/>
    <xf numFmtId="0" fontId="48" fillId="23" borderId="44" applyNumberFormat="0" applyAlignment="0" applyProtection="0"/>
    <xf numFmtId="0" fontId="50" fillId="0" borderId="45" applyNumberFormat="0" applyFill="0" applyAlignment="0" applyProtection="0"/>
    <xf numFmtId="0" fontId="50" fillId="0" borderId="45" applyNumberFormat="0" applyFill="0" applyAlignment="0" applyProtection="0"/>
    <xf numFmtId="0" fontId="48" fillId="23" borderId="44" applyNumberFormat="0" applyAlignment="0" applyProtection="0"/>
    <xf numFmtId="0" fontId="8" fillId="3" borderId="0" applyNumberFormat="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3" borderId="0" applyNumberFormat="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3" borderId="0" applyNumberFormat="0" applyBorder="0" applyAlignment="0" applyProtection="0"/>
    <xf numFmtId="0" fontId="8" fillId="0" borderId="0"/>
    <xf numFmtId="0" fontId="38" fillId="23" borderId="46" applyNumberFormat="0" applyAlignment="0" applyProtection="0"/>
    <xf numFmtId="0" fontId="38" fillId="23" borderId="46" applyNumberFormat="0" applyAlignment="0" applyProtection="0"/>
    <xf numFmtId="0" fontId="45" fillId="10" borderId="46" applyNumberFormat="0" applyAlignment="0" applyProtection="0"/>
    <xf numFmtId="0" fontId="45" fillId="10" borderId="46" applyNumberFormat="0" applyAlignment="0" applyProtection="0"/>
    <xf numFmtId="0" fontId="18" fillId="25" borderId="47" applyNumberFormat="0" applyFont="0" applyAlignment="0" applyProtection="0"/>
    <xf numFmtId="0" fontId="18" fillId="25" borderId="47" applyNumberFormat="0" applyFont="0" applyAlignment="0" applyProtection="0"/>
    <xf numFmtId="0" fontId="18" fillId="25" borderId="47" applyNumberFormat="0" applyFont="0" applyAlignment="0" applyProtection="0"/>
    <xf numFmtId="0" fontId="18" fillId="25" borderId="47" applyNumberFormat="0" applyFont="0" applyAlignment="0" applyProtection="0"/>
    <xf numFmtId="0" fontId="48" fillId="23" borderId="48" applyNumberFormat="0" applyAlignment="0" applyProtection="0"/>
    <xf numFmtId="0" fontId="50" fillId="0" borderId="49" applyNumberFormat="0" applyFill="0" applyAlignment="0" applyProtection="0"/>
    <xf numFmtId="0" fontId="50" fillId="0" borderId="49" applyNumberFormat="0" applyFill="0" applyAlignment="0" applyProtection="0"/>
    <xf numFmtId="0" fontId="48" fillId="23" borderId="48" applyNumberFormat="0" applyAlignment="0" applyProtection="0"/>
    <xf numFmtId="0" fontId="7" fillId="0" borderId="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3" borderId="0" applyNumberFormat="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3" borderId="0" applyNumberFormat="0" applyBorder="0" applyAlignment="0" applyProtection="0"/>
    <xf numFmtId="0" fontId="7" fillId="0" borderId="0"/>
    <xf numFmtId="0" fontId="7" fillId="0" borderId="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3" borderId="0" applyNumberFormat="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3" borderId="0" applyNumberFormat="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3" borderId="0" applyNumberFormat="0" applyBorder="0" applyAlignment="0" applyProtection="0"/>
    <xf numFmtId="0" fontId="7" fillId="0" borderId="0"/>
    <xf numFmtId="0" fontId="7" fillId="0" borderId="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3" borderId="0" applyNumberFormat="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3" borderId="0" applyNumberFormat="0" applyBorder="0" applyAlignment="0" applyProtection="0"/>
    <xf numFmtId="0" fontId="7" fillId="0" borderId="0"/>
    <xf numFmtId="0" fontId="7" fillId="0" borderId="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38" fillId="23" borderId="50" applyNumberFormat="0" applyAlignment="0" applyProtection="0"/>
    <xf numFmtId="0" fontId="38" fillId="23" borderId="50" applyNumberFormat="0" applyAlignment="0" applyProtection="0"/>
    <xf numFmtId="0" fontId="45" fillId="10" borderId="50" applyNumberFormat="0" applyAlignment="0" applyProtection="0"/>
    <xf numFmtId="0" fontId="45" fillId="10" borderId="50" applyNumberFormat="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18" fillId="25" borderId="51" applyNumberFormat="0" applyFont="0" applyAlignment="0" applyProtection="0"/>
    <xf numFmtId="0" fontId="18" fillId="25" borderId="51" applyNumberFormat="0" applyFont="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8" fillId="25" borderId="51" applyNumberFormat="0" applyFont="0" applyAlignment="0" applyProtection="0"/>
    <xf numFmtId="0" fontId="18" fillId="25" borderId="51" applyNumberFormat="0" applyFont="0" applyAlignment="0" applyProtection="0"/>
    <xf numFmtId="0" fontId="48" fillId="23" borderId="52" applyNumberFormat="0" applyAlignment="0" applyProtection="0"/>
    <xf numFmtId="0" fontId="50" fillId="0" borderId="53" applyNumberFormat="0" applyFill="0" applyAlignment="0" applyProtection="0"/>
    <xf numFmtId="0" fontId="50" fillId="0" borderId="53" applyNumberFormat="0" applyFill="0" applyAlignment="0" applyProtection="0"/>
    <xf numFmtId="0" fontId="48" fillId="23" borderId="52" applyNumberFormat="0" applyAlignment="0" applyProtection="0"/>
    <xf numFmtId="0" fontId="7" fillId="3" borderId="0" applyNumberFormat="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3" borderId="0" applyNumberFormat="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3" borderId="0" applyNumberFormat="0" applyBorder="0" applyAlignment="0" applyProtection="0"/>
    <xf numFmtId="0" fontId="7" fillId="0" borderId="0"/>
    <xf numFmtId="0" fontId="38" fillId="23" borderId="50" applyNumberFormat="0" applyAlignment="0" applyProtection="0"/>
    <xf numFmtId="0" fontId="38" fillId="23" borderId="50" applyNumberFormat="0" applyAlignment="0" applyProtection="0"/>
    <xf numFmtId="0" fontId="45" fillId="10" borderId="50" applyNumberFormat="0" applyAlignment="0" applyProtection="0"/>
    <xf numFmtId="0" fontId="45" fillId="10" borderId="50" applyNumberFormat="0" applyAlignment="0" applyProtection="0"/>
    <xf numFmtId="0" fontId="18" fillId="25" borderId="51" applyNumberFormat="0" applyFont="0" applyAlignment="0" applyProtection="0"/>
    <xf numFmtId="0" fontId="18" fillId="25" borderId="51" applyNumberFormat="0" applyFont="0" applyAlignment="0" applyProtection="0"/>
    <xf numFmtId="0" fontId="18" fillId="25" borderId="51" applyNumberFormat="0" applyFont="0" applyAlignment="0" applyProtection="0"/>
    <xf numFmtId="0" fontId="18" fillId="25" borderId="51" applyNumberFormat="0" applyFont="0" applyAlignment="0" applyProtection="0"/>
    <xf numFmtId="0" fontId="48" fillId="23" borderId="52" applyNumberFormat="0" applyAlignment="0" applyProtection="0"/>
    <xf numFmtId="0" fontId="50" fillId="0" borderId="53" applyNumberFormat="0" applyFill="0" applyAlignment="0" applyProtection="0"/>
    <xf numFmtId="0" fontId="50" fillId="0" borderId="53" applyNumberFormat="0" applyFill="0" applyAlignment="0" applyProtection="0"/>
    <xf numFmtId="0" fontId="48" fillId="23" borderId="52" applyNumberFormat="0" applyAlignment="0" applyProtection="0"/>
    <xf numFmtId="0" fontId="38" fillId="23" borderId="54" applyNumberFormat="0" applyAlignment="0" applyProtection="0"/>
    <xf numFmtId="0" fontId="38" fillId="23" borderId="54" applyNumberFormat="0" applyAlignment="0" applyProtection="0"/>
    <xf numFmtId="0" fontId="45" fillId="10" borderId="54" applyNumberFormat="0" applyAlignment="0" applyProtection="0"/>
    <xf numFmtId="0" fontId="45" fillId="10" borderId="54" applyNumberFormat="0" applyAlignment="0" applyProtection="0"/>
    <xf numFmtId="0" fontId="18" fillId="25" borderId="55" applyNumberFormat="0" applyFont="0" applyAlignment="0" applyProtection="0"/>
    <xf numFmtId="0" fontId="18" fillId="25" borderId="55" applyNumberFormat="0" applyFont="0" applyAlignment="0" applyProtection="0"/>
    <xf numFmtId="0" fontId="18" fillId="25" borderId="55" applyNumberFormat="0" applyFont="0" applyAlignment="0" applyProtection="0"/>
    <xf numFmtId="0" fontId="18" fillId="25" borderId="55" applyNumberFormat="0" applyFont="0" applyAlignment="0" applyProtection="0"/>
    <xf numFmtId="0" fontId="48" fillId="23" borderId="56" applyNumberFormat="0" applyAlignment="0" applyProtection="0"/>
    <xf numFmtId="0" fontId="50" fillId="0" borderId="57" applyNumberFormat="0" applyFill="0" applyAlignment="0" applyProtection="0"/>
    <xf numFmtId="0" fontId="50" fillId="0" borderId="57" applyNumberFormat="0" applyFill="0" applyAlignment="0" applyProtection="0"/>
    <xf numFmtId="0" fontId="48" fillId="23" borderId="56" applyNumberFormat="0" applyAlignment="0" applyProtection="0"/>
    <xf numFmtId="0" fontId="38" fillId="23" borderId="58" applyNumberFormat="0" applyAlignment="0" applyProtection="0"/>
    <xf numFmtId="0" fontId="38" fillId="23" borderId="58" applyNumberFormat="0" applyAlignment="0" applyProtection="0"/>
    <xf numFmtId="0" fontId="45" fillId="10" borderId="58" applyNumberFormat="0" applyAlignment="0" applyProtection="0"/>
    <xf numFmtId="0" fontId="45" fillId="10" borderId="58" applyNumberFormat="0" applyAlignment="0" applyProtection="0"/>
    <xf numFmtId="0" fontId="18" fillId="25" borderId="59" applyNumberFormat="0" applyFont="0" applyAlignment="0" applyProtection="0"/>
    <xf numFmtId="0" fontId="18" fillId="25" borderId="59" applyNumberFormat="0" applyFont="0" applyAlignment="0" applyProtection="0"/>
    <xf numFmtId="0" fontId="18" fillId="25" borderId="59" applyNumberFormat="0" applyFont="0" applyAlignment="0" applyProtection="0"/>
    <xf numFmtId="0" fontId="18" fillId="25" borderId="59" applyNumberFormat="0" applyFont="0" applyAlignment="0" applyProtection="0"/>
    <xf numFmtId="0" fontId="48" fillId="23" borderId="60" applyNumberFormat="0" applyAlignment="0" applyProtection="0"/>
    <xf numFmtId="0" fontId="50" fillId="0" borderId="61" applyNumberFormat="0" applyFill="0" applyAlignment="0" applyProtection="0"/>
    <xf numFmtId="0" fontId="50" fillId="0" borderId="61" applyNumberFormat="0" applyFill="0" applyAlignment="0" applyProtection="0"/>
    <xf numFmtId="0" fontId="48" fillId="23" borderId="60" applyNumberFormat="0" applyAlignment="0" applyProtection="0"/>
    <xf numFmtId="0" fontId="38" fillId="23" borderId="58" applyNumberFormat="0" applyAlignment="0" applyProtection="0"/>
    <xf numFmtId="0" fontId="38" fillId="23" borderId="58" applyNumberFormat="0" applyAlignment="0" applyProtection="0"/>
    <xf numFmtId="0" fontId="45" fillId="10" borderId="58" applyNumberFormat="0" applyAlignment="0" applyProtection="0"/>
    <xf numFmtId="0" fontId="45" fillId="10" borderId="58" applyNumberFormat="0" applyAlignment="0" applyProtection="0"/>
    <xf numFmtId="0" fontId="18" fillId="25" borderId="59" applyNumberFormat="0" applyFont="0" applyAlignment="0" applyProtection="0"/>
    <xf numFmtId="0" fontId="18" fillId="25" borderId="59" applyNumberFormat="0" applyFont="0" applyAlignment="0" applyProtection="0"/>
    <xf numFmtId="0" fontId="18" fillId="25" borderId="59" applyNumberFormat="0" applyFont="0" applyAlignment="0" applyProtection="0"/>
    <xf numFmtId="0" fontId="18" fillId="25" borderId="59" applyNumberFormat="0" applyFont="0" applyAlignment="0" applyProtection="0"/>
    <xf numFmtId="0" fontId="48" fillId="23" borderId="60" applyNumberFormat="0" applyAlignment="0" applyProtection="0"/>
    <xf numFmtId="0" fontId="50" fillId="0" borderId="61" applyNumberFormat="0" applyFill="0" applyAlignment="0" applyProtection="0"/>
    <xf numFmtId="0" fontId="50" fillId="0" borderId="61" applyNumberFormat="0" applyFill="0" applyAlignment="0" applyProtection="0"/>
    <xf numFmtId="0" fontId="48" fillId="23" borderId="60" applyNumberFormat="0" applyAlignment="0" applyProtection="0"/>
    <xf numFmtId="0" fontId="6" fillId="0" borderId="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 borderId="0" applyNumberFormat="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43" fontId="18" fillId="0" borderId="0" applyFont="0" applyFill="0" applyBorder="0" applyAlignment="0" applyProtection="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 borderId="0" applyNumberFormat="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 borderId="0" applyNumberFormat="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 borderId="0" applyNumberFormat="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 borderId="0" applyNumberFormat="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38" fillId="23" borderId="58" applyNumberFormat="0" applyAlignment="0" applyProtection="0"/>
    <xf numFmtId="0" fontId="38" fillId="23" borderId="58" applyNumberFormat="0" applyAlignment="0" applyProtection="0"/>
    <xf numFmtId="0" fontId="45" fillId="10" borderId="58" applyNumberFormat="0" applyAlignment="0" applyProtection="0"/>
    <xf numFmtId="0" fontId="45" fillId="10" borderId="58" applyNumberFormat="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18" fillId="25" borderId="59" applyNumberFormat="0" applyFont="0" applyAlignment="0" applyProtection="0"/>
    <xf numFmtId="0" fontId="18" fillId="25" borderId="59" applyNumberFormat="0" applyFon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25" borderId="59" applyNumberFormat="0" applyFont="0" applyAlignment="0" applyProtection="0"/>
    <xf numFmtId="0" fontId="18" fillId="25" borderId="59" applyNumberFormat="0" applyFont="0" applyAlignment="0" applyProtection="0"/>
    <xf numFmtId="0" fontId="48" fillId="23" borderId="60" applyNumberFormat="0" applyAlignment="0" applyProtection="0"/>
    <xf numFmtId="0" fontId="50" fillId="0" borderId="61" applyNumberFormat="0" applyFill="0" applyAlignment="0" applyProtection="0"/>
    <xf numFmtId="0" fontId="50" fillId="0" borderId="61" applyNumberFormat="0" applyFill="0" applyAlignment="0" applyProtection="0"/>
    <xf numFmtId="0" fontId="48" fillId="23" borderId="60" applyNumberFormat="0" applyAlignment="0" applyProtection="0"/>
    <xf numFmtId="0" fontId="6" fillId="3" borderId="0" applyNumberFormat="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38" fillId="23" borderId="58" applyNumberFormat="0" applyAlignment="0" applyProtection="0"/>
    <xf numFmtId="0" fontId="38" fillId="23" borderId="58" applyNumberFormat="0" applyAlignment="0" applyProtection="0"/>
    <xf numFmtId="0" fontId="45" fillId="10" borderId="58" applyNumberFormat="0" applyAlignment="0" applyProtection="0"/>
    <xf numFmtId="0" fontId="45" fillId="10" borderId="58" applyNumberFormat="0" applyAlignment="0" applyProtection="0"/>
    <xf numFmtId="0" fontId="18" fillId="25" borderId="59" applyNumberFormat="0" applyFont="0" applyAlignment="0" applyProtection="0"/>
    <xf numFmtId="0" fontId="18" fillId="25" borderId="59" applyNumberFormat="0" applyFont="0" applyAlignment="0" applyProtection="0"/>
    <xf numFmtId="0" fontId="18" fillId="25" borderId="59" applyNumberFormat="0" applyFont="0" applyAlignment="0" applyProtection="0"/>
    <xf numFmtId="0" fontId="18" fillId="25" borderId="59" applyNumberFormat="0" applyFont="0" applyAlignment="0" applyProtection="0"/>
    <xf numFmtId="0" fontId="48" fillId="23" borderId="60" applyNumberFormat="0" applyAlignment="0" applyProtection="0"/>
    <xf numFmtId="0" fontId="50" fillId="0" borderId="61" applyNumberFormat="0" applyFill="0" applyAlignment="0" applyProtection="0"/>
    <xf numFmtId="0" fontId="50" fillId="0" borderId="61" applyNumberFormat="0" applyFill="0" applyAlignment="0" applyProtection="0"/>
    <xf numFmtId="0" fontId="48" fillId="23" borderId="60" applyNumberFormat="0" applyAlignment="0" applyProtection="0"/>
    <xf numFmtId="0" fontId="6" fillId="0" borderId="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 borderId="0" applyNumberFormat="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 borderId="0" applyNumberFormat="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 borderId="0" applyNumberFormat="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38" fillId="23" borderId="58" applyNumberFormat="0" applyAlignment="0" applyProtection="0"/>
    <xf numFmtId="0" fontId="38" fillId="23" borderId="58" applyNumberFormat="0" applyAlignment="0" applyProtection="0"/>
    <xf numFmtId="0" fontId="45" fillId="10" borderId="58" applyNumberFormat="0" applyAlignment="0" applyProtection="0"/>
    <xf numFmtId="0" fontId="45" fillId="10" borderId="58" applyNumberFormat="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18" fillId="25" borderId="59" applyNumberFormat="0" applyFont="0" applyAlignment="0" applyProtection="0"/>
    <xf numFmtId="0" fontId="18" fillId="25" borderId="59" applyNumberFormat="0" applyFon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25" borderId="59" applyNumberFormat="0" applyFont="0" applyAlignment="0" applyProtection="0"/>
    <xf numFmtId="0" fontId="18" fillId="25" borderId="59" applyNumberFormat="0" applyFont="0" applyAlignment="0" applyProtection="0"/>
    <xf numFmtId="0" fontId="48" fillId="23" borderId="60" applyNumberFormat="0" applyAlignment="0" applyProtection="0"/>
    <xf numFmtId="0" fontId="50" fillId="0" borderId="61" applyNumberFormat="0" applyFill="0" applyAlignment="0" applyProtection="0"/>
    <xf numFmtId="0" fontId="50" fillId="0" borderId="61" applyNumberFormat="0" applyFill="0" applyAlignment="0" applyProtection="0"/>
    <xf numFmtId="0" fontId="48" fillId="23" borderId="60" applyNumberFormat="0" applyAlignment="0" applyProtection="0"/>
    <xf numFmtId="0" fontId="6" fillId="3" borderId="0" applyNumberFormat="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38" fillId="23" borderId="58" applyNumberFormat="0" applyAlignment="0" applyProtection="0"/>
    <xf numFmtId="0" fontId="38" fillId="23" borderId="58" applyNumberFormat="0" applyAlignment="0" applyProtection="0"/>
    <xf numFmtId="0" fontId="45" fillId="10" borderId="58" applyNumberFormat="0" applyAlignment="0" applyProtection="0"/>
    <xf numFmtId="0" fontId="45" fillId="10" borderId="58" applyNumberFormat="0" applyAlignment="0" applyProtection="0"/>
    <xf numFmtId="0" fontId="18" fillId="25" borderId="59" applyNumberFormat="0" applyFont="0" applyAlignment="0" applyProtection="0"/>
    <xf numFmtId="0" fontId="18" fillId="25" borderId="59" applyNumberFormat="0" applyFont="0" applyAlignment="0" applyProtection="0"/>
    <xf numFmtId="0" fontId="18" fillId="25" borderId="59" applyNumberFormat="0" applyFont="0" applyAlignment="0" applyProtection="0"/>
    <xf numFmtId="0" fontId="18" fillId="25" borderId="59" applyNumberFormat="0" applyFont="0" applyAlignment="0" applyProtection="0"/>
    <xf numFmtId="0" fontId="48" fillId="23" borderId="60" applyNumberFormat="0" applyAlignment="0" applyProtection="0"/>
    <xf numFmtId="0" fontId="50" fillId="0" borderId="61" applyNumberFormat="0" applyFill="0" applyAlignment="0" applyProtection="0"/>
    <xf numFmtId="0" fontId="50" fillId="0" borderId="61" applyNumberFormat="0" applyFill="0" applyAlignment="0" applyProtection="0"/>
    <xf numFmtId="0" fontId="48" fillId="23" borderId="60" applyNumberFormat="0" applyAlignment="0" applyProtection="0"/>
    <xf numFmtId="0" fontId="38" fillId="23" borderId="58" applyNumberFormat="0" applyAlignment="0" applyProtection="0"/>
    <xf numFmtId="0" fontId="38" fillId="23" borderId="58" applyNumberFormat="0" applyAlignment="0" applyProtection="0"/>
    <xf numFmtId="0" fontId="45" fillId="10" borderId="58" applyNumberFormat="0" applyAlignment="0" applyProtection="0"/>
    <xf numFmtId="0" fontId="45" fillId="10" borderId="58" applyNumberFormat="0" applyAlignment="0" applyProtection="0"/>
    <xf numFmtId="0" fontId="18" fillId="25" borderId="59" applyNumberFormat="0" applyFont="0" applyAlignment="0" applyProtection="0"/>
    <xf numFmtId="0" fontId="18" fillId="25" borderId="59" applyNumberFormat="0" applyFont="0" applyAlignment="0" applyProtection="0"/>
    <xf numFmtId="0" fontId="18" fillId="25" borderId="59" applyNumberFormat="0" applyFont="0" applyAlignment="0" applyProtection="0"/>
    <xf numFmtId="0" fontId="18" fillId="25" borderId="59" applyNumberFormat="0" applyFont="0" applyAlignment="0" applyProtection="0"/>
    <xf numFmtId="0" fontId="48" fillId="23" borderId="60" applyNumberFormat="0" applyAlignment="0" applyProtection="0"/>
    <xf numFmtId="0" fontId="50" fillId="0" borderId="61" applyNumberFormat="0" applyFill="0" applyAlignment="0" applyProtection="0"/>
    <xf numFmtId="0" fontId="50" fillId="0" borderId="61" applyNumberFormat="0" applyFill="0" applyAlignment="0" applyProtection="0"/>
    <xf numFmtId="0" fontId="48" fillId="23" borderId="60" applyNumberFormat="0" applyAlignment="0" applyProtection="0"/>
    <xf numFmtId="0" fontId="5" fillId="0" borderId="0"/>
    <xf numFmtId="0" fontId="4" fillId="3" borderId="0" applyNumberFormat="0" applyBorder="0" applyAlignment="0" applyProtection="0"/>
    <xf numFmtId="0" fontId="4" fillId="0" borderId="0"/>
    <xf numFmtId="0" fontId="3" fillId="0" borderId="0"/>
    <xf numFmtId="164" fontId="3" fillId="0" borderId="0" applyFont="0" applyFill="0" applyBorder="0" applyAlignment="0" applyProtection="0"/>
    <xf numFmtId="0" fontId="3" fillId="0" borderId="0"/>
    <xf numFmtId="0" fontId="3" fillId="3" borderId="0" applyNumberFormat="0" applyBorder="0" applyAlignment="0" applyProtection="0"/>
    <xf numFmtId="0" fontId="3" fillId="0" borderId="0"/>
    <xf numFmtId="0" fontId="2" fillId="3" borderId="0" applyNumberFormat="0" applyBorder="0" applyAlignment="0" applyProtection="0"/>
    <xf numFmtId="0" fontId="2" fillId="0" borderId="0"/>
  </cellStyleXfs>
  <cellXfs count="462">
    <xf numFmtId="0" fontId="0" fillId="0" borderId="0" xfId="0"/>
    <xf numFmtId="0" fontId="20" fillId="0" borderId="0" xfId="0" applyFont="1"/>
    <xf numFmtId="0" fontId="26" fillId="0" borderId="0" xfId="0" applyFont="1"/>
    <xf numFmtId="0" fontId="24" fillId="0" borderId="0" xfId="0" applyFont="1"/>
    <xf numFmtId="0" fontId="24" fillId="0" borderId="4" xfId="0" applyFont="1" applyBorder="1" applyAlignment="1">
      <alignment vertical="top" wrapText="1"/>
    </xf>
    <xf numFmtId="0" fontId="20" fillId="0" borderId="4" xfId="0" applyFont="1" applyBorder="1" applyAlignment="1">
      <alignment vertical="top" wrapText="1"/>
    </xf>
    <xf numFmtId="0" fontId="23" fillId="0" borderId="0" xfId="0" applyFont="1"/>
    <xf numFmtId="0" fontId="29" fillId="0" borderId="0" xfId="0" applyFont="1"/>
    <xf numFmtId="3" fontId="20" fillId="0" borderId="0" xfId="0" applyNumberFormat="1" applyFont="1" applyAlignment="1">
      <alignment horizontal="right" wrapText="1"/>
    </xf>
    <xf numFmtId="3" fontId="24" fillId="0" borderId="0" xfId="0" applyNumberFormat="1" applyFont="1" applyAlignment="1">
      <alignment horizontal="right" wrapText="1"/>
    </xf>
    <xf numFmtId="0" fontId="25" fillId="0" borderId="0" xfId="0" applyFont="1"/>
    <xf numFmtId="0" fontId="27" fillId="0" borderId="0" xfId="0" applyFont="1"/>
    <xf numFmtId="0" fontId="20" fillId="0" borderId="2" xfId="0" applyFont="1" applyBorder="1"/>
    <xf numFmtId="3" fontId="20" fillId="0" borderId="2" xfId="0" applyNumberFormat="1" applyFont="1" applyBorder="1" applyAlignment="1">
      <alignment horizontal="right" wrapText="1"/>
    </xf>
    <xf numFmtId="0" fontId="20" fillId="0" borderId="0" xfId="0" applyFont="1" applyProtection="1">
      <protection locked="0"/>
    </xf>
    <xf numFmtId="49" fontId="20" fillId="0" borderId="0" xfId="0" applyNumberFormat="1" applyFont="1" applyAlignment="1" applyProtection="1">
      <alignment horizontal="right"/>
      <protection locked="0"/>
    </xf>
    <xf numFmtId="38" fontId="24" fillId="0" borderId="0" xfId="0" applyNumberFormat="1" applyFont="1" applyProtection="1">
      <protection locked="0"/>
    </xf>
    <xf numFmtId="3" fontId="24" fillId="0" borderId="0" xfId="0" applyNumberFormat="1" applyFont="1" applyAlignment="1" applyProtection="1">
      <alignment horizontal="right"/>
      <protection locked="0"/>
    </xf>
    <xf numFmtId="38" fontId="24" fillId="0" borderId="1" xfId="0" applyNumberFormat="1" applyFont="1" applyBorder="1" applyProtection="1">
      <protection locked="0"/>
    </xf>
    <xf numFmtId="38" fontId="20" fillId="0" borderId="0" xfId="0" applyNumberFormat="1" applyFont="1" applyProtection="1">
      <protection locked="0"/>
    </xf>
    <xf numFmtId="3" fontId="20" fillId="0" borderId="0" xfId="0" applyNumberFormat="1" applyFont="1" applyAlignment="1" applyProtection="1">
      <alignment horizontal="right" wrapText="1"/>
      <protection locked="0"/>
    </xf>
    <xf numFmtId="0" fontId="24" fillId="0" borderId="2" xfId="0" applyFont="1" applyBorder="1"/>
    <xf numFmtId="3" fontId="24" fillId="0" borderId="0" xfId="1" applyNumberFormat="1" applyFont="1" applyAlignment="1" applyProtection="1">
      <alignment horizontal="right" wrapText="1"/>
    </xf>
    <xf numFmtId="3" fontId="24" fillId="0" borderId="0" xfId="1" applyNumberFormat="1" applyFont="1" applyAlignment="1" applyProtection="1">
      <alignment horizontal="right" wrapText="1"/>
      <protection locked="0"/>
    </xf>
    <xf numFmtId="3" fontId="24" fillId="0" borderId="0" xfId="1" applyNumberFormat="1" applyFont="1" applyBorder="1" applyAlignment="1" applyProtection="1">
      <alignment horizontal="right" wrapText="1"/>
      <protection locked="0"/>
    </xf>
    <xf numFmtId="3" fontId="24" fillId="0" borderId="1" xfId="1" applyNumberFormat="1" applyFont="1" applyBorder="1" applyAlignment="1" applyProtection="1">
      <alignment horizontal="right" wrapText="1"/>
      <protection locked="0"/>
    </xf>
    <xf numFmtId="3" fontId="24" fillId="0" borderId="1" xfId="1" applyNumberFormat="1" applyFont="1" applyBorder="1" applyAlignment="1" applyProtection="1">
      <alignment horizontal="right" wrapText="1"/>
    </xf>
    <xf numFmtId="3" fontId="24" fillId="0" borderId="0" xfId="1" applyNumberFormat="1" applyFont="1" applyBorder="1" applyAlignment="1" applyProtection="1">
      <alignment horizontal="right" wrapText="1"/>
    </xf>
    <xf numFmtId="3" fontId="20" fillId="0" borderId="2" xfId="1" applyNumberFormat="1" applyFont="1" applyBorder="1" applyAlignment="1" applyProtection="1">
      <alignment horizontal="right" wrapText="1"/>
    </xf>
    <xf numFmtId="3" fontId="24" fillId="0" borderId="0" xfId="0" applyNumberFormat="1" applyFont="1"/>
    <xf numFmtId="166" fontId="24" fillId="0" borderId="0" xfId="0" applyNumberFormat="1" applyFont="1" applyAlignment="1">
      <alignment horizontal="center" wrapText="1"/>
    </xf>
    <xf numFmtId="9" fontId="24" fillId="0" borderId="0" xfId="0" applyNumberFormat="1" applyFont="1" applyAlignment="1" applyProtection="1">
      <alignment horizontal="center"/>
      <protection locked="0"/>
    </xf>
    <xf numFmtId="9" fontId="24" fillId="0" borderId="0" xfId="0" applyNumberFormat="1" applyFont="1" applyAlignment="1" applyProtection="1">
      <alignment horizontal="center" wrapText="1"/>
      <protection locked="0"/>
    </xf>
    <xf numFmtId="0" fontId="24" fillId="0" borderId="0" xfId="0" applyFont="1" applyProtection="1">
      <protection locked="0"/>
    </xf>
    <xf numFmtId="0" fontId="24" fillId="2" borderId="0" xfId="0" applyFont="1" applyFill="1" applyProtection="1">
      <protection locked="0"/>
    </xf>
    <xf numFmtId="0" fontId="20" fillId="2" borderId="0" xfId="0" applyFont="1" applyFill="1"/>
    <xf numFmtId="0" fontId="24" fillId="2" borderId="0" xfId="0" applyFont="1" applyFill="1"/>
    <xf numFmtId="3" fontId="24" fillId="0" borderId="0" xfId="1" applyNumberFormat="1" applyFont="1" applyFill="1" applyBorder="1" applyAlignment="1" applyProtection="1">
      <alignment horizontal="right" wrapText="1"/>
      <protection locked="0"/>
    </xf>
    <xf numFmtId="3" fontId="24" fillId="0" borderId="0" xfId="0" applyNumberFormat="1" applyFont="1" applyAlignment="1" applyProtection="1">
      <alignment horizontal="right" wrapText="1"/>
      <protection locked="0"/>
    </xf>
    <xf numFmtId="0" fontId="24" fillId="0" borderId="0" xfId="0" applyFont="1" applyAlignment="1">
      <alignment horizontal="center" wrapText="1"/>
    </xf>
    <xf numFmtId="0" fontId="28" fillId="0" borderId="0" xfId="0" applyFont="1"/>
    <xf numFmtId="165" fontId="20" fillId="0" borderId="0" xfId="0" applyNumberFormat="1" applyFont="1" applyAlignment="1">
      <alignment horizontal="center"/>
    </xf>
    <xf numFmtId="3" fontId="24" fillId="0" borderId="0" xfId="1" applyNumberFormat="1" applyFont="1" applyBorder="1" applyAlignment="1">
      <alignment horizontal="right" wrapText="1"/>
    </xf>
    <xf numFmtId="3" fontId="20" fillId="0" borderId="2" xfId="1" applyNumberFormat="1" applyFont="1" applyBorder="1" applyAlignment="1">
      <alignment horizontal="right" wrapText="1"/>
    </xf>
    <xf numFmtId="3" fontId="24" fillId="2" borderId="0" xfId="0" applyNumberFormat="1" applyFont="1" applyFill="1" applyProtection="1">
      <protection locked="0"/>
    </xf>
    <xf numFmtId="3" fontId="24" fillId="0" borderId="0" xfId="0" applyNumberFormat="1" applyFont="1" applyAlignment="1" applyProtection="1">
      <alignment horizontal="left" wrapText="1"/>
      <protection locked="0"/>
    </xf>
    <xf numFmtId="166" fontId="24" fillId="0" borderId="0" xfId="0" applyNumberFormat="1" applyFont="1" applyAlignment="1" applyProtection="1">
      <alignment horizontal="right" wrapText="1"/>
      <protection locked="0"/>
    </xf>
    <xf numFmtId="0" fontId="20" fillId="0" borderId="2" xfId="0" applyFont="1" applyBorder="1" applyProtection="1">
      <protection locked="0"/>
    </xf>
    <xf numFmtId="3" fontId="24" fillId="0" borderId="2" xfId="0" applyNumberFormat="1" applyFont="1" applyBorder="1" applyAlignment="1" applyProtection="1">
      <alignment horizontal="right"/>
      <protection locked="0"/>
    </xf>
    <xf numFmtId="3" fontId="24" fillId="0" borderId="2" xfId="0" applyNumberFormat="1" applyFont="1" applyBorder="1" applyProtection="1">
      <protection locked="0"/>
    </xf>
    <xf numFmtId="3" fontId="20" fillId="0" borderId="2" xfId="1" applyNumberFormat="1" applyFont="1" applyBorder="1" applyAlignment="1" applyProtection="1">
      <alignment horizontal="right" wrapText="1"/>
      <protection locked="0"/>
    </xf>
    <xf numFmtId="3" fontId="20" fillId="0" borderId="2" xfId="0" applyNumberFormat="1" applyFont="1" applyBorder="1" applyProtection="1">
      <protection locked="0"/>
    </xf>
    <xf numFmtId="3" fontId="20" fillId="0" borderId="2" xfId="0" applyNumberFormat="1" applyFont="1" applyBorder="1" applyAlignment="1" applyProtection="1">
      <alignment horizontal="right" wrapText="1"/>
      <protection locked="0"/>
    </xf>
    <xf numFmtId="0" fontId="24" fillId="0" borderId="0" xfId="0" applyFont="1" applyAlignment="1">
      <alignment horizontal="center"/>
    </xf>
    <xf numFmtId="0" fontId="24" fillId="0" borderId="1" xfId="0" applyFont="1" applyBorder="1" applyProtection="1">
      <protection locked="0"/>
    </xf>
    <xf numFmtId="38" fontId="27" fillId="0" borderId="1" xfId="0" applyNumberFormat="1" applyFont="1" applyBorder="1" applyProtection="1">
      <protection locked="0"/>
    </xf>
    <xf numFmtId="38" fontId="27" fillId="0" borderId="2" xfId="0" applyNumberFormat="1" applyFont="1" applyBorder="1" applyProtection="1">
      <protection locked="0"/>
    </xf>
    <xf numFmtId="3" fontId="24" fillId="0" borderId="4" xfId="0" applyNumberFormat="1" applyFont="1" applyBorder="1" applyAlignment="1">
      <alignment horizontal="right" wrapText="1"/>
    </xf>
    <xf numFmtId="167" fontId="24" fillId="0" borderId="0" xfId="0" applyNumberFormat="1" applyFont="1"/>
    <xf numFmtId="0" fontId="24" fillId="0" borderId="4" xfId="0" applyFont="1" applyBorder="1" applyAlignment="1">
      <alignment horizontal="left" vertical="top" wrapText="1" indent="1"/>
    </xf>
    <xf numFmtId="0" fontId="24" fillId="0" borderId="4" xfId="0" applyFont="1" applyBorder="1" applyAlignment="1">
      <alignment horizontal="center" vertical="top" wrapText="1"/>
    </xf>
    <xf numFmtId="3" fontId="24" fillId="0" borderId="4" xfId="0" applyNumberFormat="1" applyFont="1" applyBorder="1" applyAlignment="1">
      <alignment horizontal="right" vertical="top" wrapText="1"/>
    </xf>
    <xf numFmtId="0" fontId="29" fillId="0" borderId="4" xfId="0" applyFont="1" applyBorder="1" applyAlignment="1">
      <alignment vertical="top" wrapText="1"/>
    </xf>
    <xf numFmtId="0" fontId="29" fillId="0" borderId="4" xfId="0" applyFont="1" applyBorder="1" applyAlignment="1">
      <alignment horizontal="center" vertical="top" wrapText="1"/>
    </xf>
    <xf numFmtId="0" fontId="24" fillId="0" borderId="0" xfId="0" applyFont="1" applyAlignment="1">
      <alignment horizontal="left" vertical="top" wrapText="1" indent="1"/>
    </xf>
    <xf numFmtId="0" fontId="24" fillId="0" borderId="4" xfId="0" applyFont="1" applyBorder="1" applyAlignment="1">
      <alignment horizontal="center"/>
    </xf>
    <xf numFmtId="0" fontId="24" fillId="0" borderId="0" xfId="0" applyFont="1" applyAlignment="1">
      <alignment horizontal="left" indent="1"/>
    </xf>
    <xf numFmtId="0" fontId="30" fillId="0" borderId="0" xfId="0" applyFont="1"/>
    <xf numFmtId="3" fontId="27" fillId="0" borderId="0" xfId="0" applyNumberFormat="1" applyFont="1" applyAlignment="1">
      <alignment horizontal="right" wrapText="1"/>
    </xf>
    <xf numFmtId="0" fontId="33" fillId="0" borderId="0" xfId="0" applyFont="1"/>
    <xf numFmtId="0" fontId="32" fillId="0" borderId="0" xfId="0" applyFont="1"/>
    <xf numFmtId="0" fontId="24" fillId="0" borderId="1" xfId="0" applyFont="1" applyBorder="1"/>
    <xf numFmtId="38" fontId="20" fillId="0" borderId="2" xfId="0" applyNumberFormat="1" applyFont="1" applyBorder="1"/>
    <xf numFmtId="38" fontId="20" fillId="0" borderId="1" xfId="0" applyNumberFormat="1" applyFont="1" applyBorder="1" applyProtection="1">
      <protection locked="0"/>
    </xf>
    <xf numFmtId="0" fontId="20" fillId="0" borderId="1" xfId="0" applyFont="1" applyBorder="1"/>
    <xf numFmtId="0" fontId="34" fillId="0" borderId="0" xfId="0" applyFont="1"/>
    <xf numFmtId="0" fontId="24" fillId="0" borderId="0" xfId="0" applyFont="1" applyAlignment="1" applyProtection="1">
      <alignment horizontal="right" wrapText="1"/>
      <protection locked="0"/>
    </xf>
    <xf numFmtId="0" fontId="24" fillId="0" borderId="0" xfId="0" applyFont="1" applyAlignment="1">
      <alignment horizontal="center" vertical="top"/>
    </xf>
    <xf numFmtId="0" fontId="24" fillId="0" borderId="0" xfId="0" applyFont="1" applyAlignment="1">
      <alignment horizontal="center" vertical="top" wrapText="1"/>
    </xf>
    <xf numFmtId="3" fontId="24" fillId="0" borderId="0" xfId="1" applyNumberFormat="1" applyFont="1" applyAlignment="1" applyProtection="1">
      <alignment horizontal="center" vertical="top" wrapText="1"/>
    </xf>
    <xf numFmtId="0" fontId="24" fillId="0" borderId="0" xfId="0" applyFont="1" applyAlignment="1" applyProtection="1">
      <alignment horizontal="center" vertical="top" wrapText="1"/>
      <protection locked="0"/>
    </xf>
    <xf numFmtId="3" fontId="24" fillId="0" borderId="2" xfId="0" applyNumberFormat="1" applyFont="1" applyBorder="1"/>
    <xf numFmtId="2" fontId="24" fillId="0" borderId="0" xfId="0" applyNumberFormat="1" applyFont="1"/>
    <xf numFmtId="10" fontId="24" fillId="0" borderId="0" xfId="0" applyNumberFormat="1" applyFont="1" applyAlignment="1">
      <alignment horizontal="right"/>
    </xf>
    <xf numFmtId="0" fontId="24" fillId="0" borderId="0" xfId="0" applyFont="1" applyAlignment="1">
      <alignment horizontal="right"/>
    </xf>
    <xf numFmtId="14" fontId="25" fillId="0" borderId="0" xfId="0" applyNumberFormat="1" applyFont="1" applyAlignment="1">
      <alignment horizontal="right"/>
    </xf>
    <xf numFmtId="0" fontId="25" fillId="0" borderId="0" xfId="0" applyFont="1" applyAlignment="1">
      <alignment horizontal="center" vertical="center" wrapText="1"/>
    </xf>
    <xf numFmtId="0" fontId="53" fillId="0" borderId="0" xfId="0" applyFont="1"/>
    <xf numFmtId="3" fontId="24" fillId="0" borderId="0" xfId="0" applyNumberFormat="1" applyFont="1" applyProtection="1">
      <protection locked="0"/>
    </xf>
    <xf numFmtId="0" fontId="52" fillId="0" borderId="0" xfId="0" applyFont="1"/>
    <xf numFmtId="3" fontId="20" fillId="0" borderId="2" xfId="0" applyNumberFormat="1" applyFont="1" applyBorder="1"/>
    <xf numFmtId="0" fontId="18" fillId="0" borderId="0" xfId="205"/>
    <xf numFmtId="0" fontId="56" fillId="0" borderId="0" xfId="205" applyFont="1"/>
    <xf numFmtId="0" fontId="18" fillId="0" borderId="0" xfId="208"/>
    <xf numFmtId="0" fontId="22" fillId="0" borderId="0" xfId="205" applyFont="1"/>
    <xf numFmtId="0" fontId="55" fillId="0" borderId="19" xfId="205" applyFont="1" applyBorder="1"/>
    <xf numFmtId="0" fontId="18" fillId="0" borderId="0" xfId="0" applyFont="1"/>
    <xf numFmtId="0" fontId="20" fillId="0" borderId="0" xfId="205" applyFont="1"/>
    <xf numFmtId="165" fontId="20" fillId="0" borderId="0" xfId="205" applyNumberFormat="1" applyFont="1" applyAlignment="1">
      <alignment horizontal="center"/>
    </xf>
    <xf numFmtId="0" fontId="20" fillId="0" borderId="0" xfId="205" applyFont="1" applyAlignment="1">
      <alignment horizontal="left" vertical="top" wrapText="1"/>
    </xf>
    <xf numFmtId="0" fontId="24" fillId="0" borderId="0" xfId="205" applyFont="1"/>
    <xf numFmtId="14" fontId="23" fillId="0" borderId="0" xfId="205" applyNumberFormat="1" applyFont="1" applyAlignment="1">
      <alignment horizontal="right"/>
    </xf>
    <xf numFmtId="0" fontId="24" fillId="2" borderId="0" xfId="205" applyFont="1" applyFill="1"/>
    <xf numFmtId="38" fontId="20" fillId="0" borderId="2" xfId="205" applyNumberFormat="1" applyFont="1" applyBorder="1"/>
    <xf numFmtId="0" fontId="20" fillId="0" borderId="65" xfId="208" applyFont="1" applyBorder="1"/>
    <xf numFmtId="0" fontId="20" fillId="0" borderId="4" xfId="0" applyFont="1" applyBorder="1" applyAlignment="1">
      <alignment horizontal="left"/>
    </xf>
    <xf numFmtId="0" fontId="29" fillId="0" borderId="0" xfId="205" applyFont="1"/>
    <xf numFmtId="14" fontId="20" fillId="0" borderId="0" xfId="205" applyNumberFormat="1" applyFont="1" applyAlignment="1">
      <alignment horizontal="right"/>
    </xf>
    <xf numFmtId="0" fontId="29" fillId="0" borderId="65" xfId="205" applyFont="1" applyBorder="1"/>
    <xf numFmtId="0" fontId="24" fillId="0" borderId="4" xfId="0" applyFont="1" applyBorder="1" applyAlignment="1">
      <alignment horizontal="left" wrapText="1"/>
    </xf>
    <xf numFmtId="3" fontId="24" fillId="0" borderId="4" xfId="0" applyNumberFormat="1" applyFont="1" applyBorder="1" applyAlignment="1">
      <alignment horizontal="left" wrapText="1"/>
    </xf>
    <xf numFmtId="38" fontId="20" fillId="0" borderId="0" xfId="205" applyNumberFormat="1" applyFont="1"/>
    <xf numFmtId="38" fontId="20" fillId="0" borderId="2" xfId="205" applyNumberFormat="1" applyFont="1" applyBorder="1" applyAlignment="1">
      <alignment wrapText="1"/>
    </xf>
    <xf numFmtId="14" fontId="24" fillId="0" borderId="0" xfId="208" applyNumberFormat="1" applyFont="1" applyAlignment="1">
      <alignment horizontal="center" vertical="top" wrapText="1"/>
    </xf>
    <xf numFmtId="3" fontId="24" fillId="0" borderId="0" xfId="1" applyNumberFormat="1" applyFont="1" applyAlignment="1">
      <alignment horizontal="right" wrapText="1"/>
    </xf>
    <xf numFmtId="0" fontId="25" fillId="0" borderId="0" xfId="208" applyFont="1"/>
    <xf numFmtId="0" fontId="25" fillId="0" borderId="0" xfId="205" applyFont="1"/>
    <xf numFmtId="0" fontId="24" fillId="0" borderId="0" xfId="208" applyFont="1"/>
    <xf numFmtId="0" fontId="24" fillId="0" borderId="0" xfId="208" applyFont="1" applyAlignment="1">
      <alignment horizontal="center" vertical="top" wrapText="1"/>
    </xf>
    <xf numFmtId="3" fontId="24" fillId="0" borderId="0" xfId="208" applyNumberFormat="1" applyFont="1" applyAlignment="1">
      <alignment horizontal="right"/>
    </xf>
    <xf numFmtId="3" fontId="24" fillId="0" borderId="0" xfId="208" applyNumberFormat="1" applyFont="1" applyAlignment="1">
      <alignment horizontal="right" wrapText="1"/>
    </xf>
    <xf numFmtId="0" fontId="24" fillId="0" borderId="1" xfId="208" applyFont="1" applyBorder="1"/>
    <xf numFmtId="0" fontId="24" fillId="0" borderId="2" xfId="208" applyFont="1" applyBorder="1"/>
    <xf numFmtId="3" fontId="20" fillId="0" borderId="2" xfId="208" applyNumberFormat="1" applyFont="1" applyBorder="1" applyAlignment="1">
      <alignment horizontal="right" wrapText="1"/>
    </xf>
    <xf numFmtId="0" fontId="29" fillId="0" borderId="2" xfId="208" applyFont="1" applyBorder="1"/>
    <xf numFmtId="0" fontId="20" fillId="0" borderId="3" xfId="208" applyFont="1" applyBorder="1"/>
    <xf numFmtId="3" fontId="20" fillId="0" borderId="3" xfId="208" applyNumberFormat="1" applyFont="1" applyBorder="1" applyAlignment="1">
      <alignment horizontal="right" wrapText="1"/>
    </xf>
    <xf numFmtId="0" fontId="29" fillId="0" borderId="0" xfId="208" applyFont="1"/>
    <xf numFmtId="14" fontId="20" fillId="0" borderId="0" xfId="208" applyNumberFormat="1" applyFont="1" applyAlignment="1">
      <alignment horizontal="center"/>
    </xf>
    <xf numFmtId="3" fontId="20" fillId="0" borderId="1" xfId="0" applyNumberFormat="1" applyFont="1" applyBorder="1" applyAlignment="1">
      <alignment horizontal="right" wrapText="1"/>
    </xf>
    <xf numFmtId="0" fontId="24" fillId="0" borderId="4" xfId="0" applyFont="1" applyBorder="1"/>
    <xf numFmtId="0" fontId="32" fillId="0" borderId="0" xfId="205" applyFont="1"/>
    <xf numFmtId="0" fontId="21" fillId="0" borderId="0" xfId="205" applyFont="1"/>
    <xf numFmtId="0" fontId="23" fillId="0" borderId="0" xfId="205" applyFont="1"/>
    <xf numFmtId="3" fontId="20" fillId="0" borderId="0" xfId="208" applyNumberFormat="1" applyFont="1" applyAlignment="1">
      <alignment horizontal="right" wrapText="1"/>
    </xf>
    <xf numFmtId="0" fontId="20" fillId="0" borderId="0" xfId="208" applyFont="1"/>
    <xf numFmtId="0" fontId="24" fillId="0" borderId="1" xfId="205" applyFont="1" applyBorder="1"/>
    <xf numFmtId="0" fontId="31" fillId="0" borderId="0" xfId="205" applyFont="1"/>
    <xf numFmtId="0" fontId="20" fillId="0" borderId="3" xfId="205" applyFont="1" applyBorder="1"/>
    <xf numFmtId="0" fontId="20" fillId="0" borderId="19" xfId="208" applyFont="1" applyBorder="1"/>
    <xf numFmtId="3" fontId="20" fillId="0" borderId="62" xfId="208" applyNumberFormat="1" applyFont="1" applyBorder="1" applyAlignment="1">
      <alignment horizontal="right" wrapText="1"/>
    </xf>
    <xf numFmtId="0" fontId="29" fillId="0" borderId="20" xfId="205" applyFont="1" applyBorder="1"/>
    <xf numFmtId="3" fontId="20" fillId="0" borderId="21" xfId="208" applyNumberFormat="1" applyFont="1" applyBorder="1" applyAlignment="1">
      <alignment horizontal="right" wrapText="1"/>
    </xf>
    <xf numFmtId="3" fontId="24" fillId="0" borderId="21" xfId="205" applyNumberFormat="1" applyFont="1" applyBorder="1" applyAlignment="1">
      <alignment horizontal="right" wrapText="1"/>
    </xf>
    <xf numFmtId="3" fontId="24" fillId="0" borderId="23" xfId="205" applyNumberFormat="1" applyFont="1" applyBorder="1" applyAlignment="1">
      <alignment horizontal="right" wrapText="1"/>
    </xf>
    <xf numFmtId="0" fontId="24" fillId="0" borderId="20" xfId="205" applyFont="1" applyBorder="1"/>
    <xf numFmtId="0" fontId="29" fillId="0" borderId="19" xfId="205" applyFont="1" applyBorder="1"/>
    <xf numFmtId="3" fontId="24" fillId="0" borderId="62" xfId="205" applyNumberFormat="1" applyFont="1" applyBorder="1" applyAlignment="1">
      <alignment horizontal="right" wrapText="1"/>
    </xf>
    <xf numFmtId="0" fontId="20" fillId="0" borderId="63" xfId="205" applyFont="1" applyBorder="1"/>
    <xf numFmtId="3" fontId="20" fillId="0" borderId="64" xfId="205" applyNumberFormat="1" applyFont="1" applyBorder="1" applyAlignment="1">
      <alignment horizontal="right" wrapText="1"/>
    </xf>
    <xf numFmtId="0" fontId="24" fillId="0" borderId="23" xfId="205" applyFont="1" applyBorder="1"/>
    <xf numFmtId="0" fontId="56" fillId="0" borderId="0" xfId="208" applyFont="1"/>
    <xf numFmtId="0" fontId="24" fillId="0" borderId="22" xfId="205" applyFont="1" applyBorder="1"/>
    <xf numFmtId="3" fontId="20" fillId="0" borderId="0" xfId="1" applyNumberFormat="1" applyFont="1" applyBorder="1" applyAlignment="1">
      <alignment horizontal="right" wrapText="1"/>
    </xf>
    <xf numFmtId="0" fontId="20" fillId="0" borderId="2" xfId="205" applyFont="1" applyBorder="1"/>
    <xf numFmtId="3" fontId="24" fillId="0" borderId="0" xfId="205" applyNumberFormat="1" applyFont="1" applyAlignment="1">
      <alignment horizontal="right" wrapText="1"/>
    </xf>
    <xf numFmtId="3" fontId="20" fillId="0" borderId="2" xfId="205" applyNumberFormat="1" applyFont="1" applyBorder="1"/>
    <xf numFmtId="3" fontId="24" fillId="0" borderId="2" xfId="205" applyNumberFormat="1" applyFont="1" applyBorder="1"/>
    <xf numFmtId="3" fontId="24" fillId="0" borderId="4" xfId="0" applyNumberFormat="1" applyFont="1" applyBorder="1"/>
    <xf numFmtId="3" fontId="20" fillId="0" borderId="4" xfId="0" applyNumberFormat="1" applyFont="1" applyBorder="1"/>
    <xf numFmtId="3" fontId="24" fillId="0" borderId="4" xfId="0" applyNumberFormat="1" applyFont="1" applyBorder="1" applyAlignment="1">
      <alignment wrapText="1"/>
    </xf>
    <xf numFmtId="0" fontId="20" fillId="0" borderId="0" xfId="0" applyFont="1" applyAlignment="1">
      <alignment horizontal="left" vertical="top"/>
    </xf>
    <xf numFmtId="0" fontId="29" fillId="0" borderId="0" xfId="0" applyFont="1" applyAlignment="1">
      <alignment horizontal="center" vertical="top"/>
    </xf>
    <xf numFmtId="0" fontId="57" fillId="0" borderId="0" xfId="0" applyFont="1"/>
    <xf numFmtId="0" fontId="58" fillId="0" borderId="0" xfId="0" applyFont="1" applyAlignment="1">
      <alignment horizontal="left" vertical="top"/>
    </xf>
    <xf numFmtId="0" fontId="59" fillId="0" borderId="0" xfId="0" applyFont="1" applyAlignment="1">
      <alignment horizontal="center" vertical="top"/>
    </xf>
    <xf numFmtId="0" fontId="60" fillId="0" borderId="0" xfId="0" applyFont="1"/>
    <xf numFmtId="3" fontId="60" fillId="0" borderId="4" xfId="0" applyNumberFormat="1" applyFont="1" applyBorder="1"/>
    <xf numFmtId="0" fontId="60" fillId="0" borderId="4" xfId="0" applyFont="1" applyBorder="1"/>
    <xf numFmtId="3" fontId="60" fillId="0" borderId="4" xfId="0" applyNumberFormat="1" applyFont="1" applyBorder="1" applyAlignment="1">
      <alignment wrapText="1"/>
    </xf>
    <xf numFmtId="0" fontId="60" fillId="0" borderId="4" xfId="0" applyFont="1" applyBorder="1" applyAlignment="1">
      <alignment wrapText="1"/>
    </xf>
    <xf numFmtId="0" fontId="58" fillId="0" borderId="4" xfId="0" applyFont="1" applyBorder="1" applyAlignment="1">
      <alignment wrapText="1"/>
    </xf>
    <xf numFmtId="0" fontId="57" fillId="0" borderId="0" xfId="0" applyFont="1" applyAlignment="1">
      <alignment wrapText="1"/>
    </xf>
    <xf numFmtId="3" fontId="58" fillId="0" borderId="4" xfId="0" applyNumberFormat="1" applyFont="1" applyBorder="1"/>
    <xf numFmtId="3" fontId="24" fillId="0" borderId="65" xfId="1" applyNumberFormat="1" applyFont="1" applyBorder="1" applyAlignment="1" applyProtection="1">
      <alignment horizontal="right" wrapText="1"/>
    </xf>
    <xf numFmtId="0" fontId="55" fillId="0" borderId="1" xfId="205" applyFont="1" applyBorder="1"/>
    <xf numFmtId="0" fontId="24" fillId="0" borderId="65" xfId="205" applyFont="1" applyBorder="1"/>
    <xf numFmtId="0" fontId="24" fillId="0" borderId="2" xfId="205" applyFont="1" applyBorder="1"/>
    <xf numFmtId="0" fontId="24" fillId="0" borderId="62" xfId="205" applyFont="1" applyBorder="1"/>
    <xf numFmtId="0" fontId="20" fillId="0" borderId="19" xfId="204" applyFont="1" applyFill="1" applyBorder="1" applyAlignment="1">
      <alignment vertical="top" wrapText="1"/>
    </xf>
    <xf numFmtId="0" fontId="20" fillId="0" borderId="2" xfId="204" applyFont="1" applyFill="1" applyBorder="1" applyAlignment="1">
      <alignment horizontal="left" vertical="top" wrapText="1"/>
    </xf>
    <xf numFmtId="0" fontId="20" fillId="0" borderId="65" xfId="204" applyFont="1" applyFill="1" applyBorder="1" applyAlignment="1">
      <alignment horizontal="center" vertical="top" wrapText="1"/>
    </xf>
    <xf numFmtId="0" fontId="20" fillId="0" borderId="65" xfId="204" applyFont="1" applyFill="1" applyBorder="1" applyAlignment="1">
      <alignment horizontal="left" vertical="top" wrapText="1"/>
    </xf>
    <xf numFmtId="0" fontId="20" fillId="0" borderId="65" xfId="204" applyFont="1" applyFill="1" applyBorder="1" applyAlignment="1">
      <alignment horizontal="right" vertical="top" wrapText="1"/>
    </xf>
    <xf numFmtId="0" fontId="20" fillId="0" borderId="2" xfId="204" applyFont="1" applyFill="1" applyBorder="1" applyAlignment="1">
      <alignment horizontal="right" vertical="top" wrapText="1"/>
    </xf>
    <xf numFmtId="0" fontId="20" fillId="0" borderId="6" xfId="204" applyFont="1" applyFill="1" applyBorder="1" applyAlignment="1">
      <alignment horizontal="right" vertical="top" wrapText="1"/>
    </xf>
    <xf numFmtId="0" fontId="24" fillId="0" borderId="19" xfId="205" applyFont="1" applyBorder="1"/>
    <xf numFmtId="0" fontId="61" fillId="0" borderId="0" xfId="0" applyFont="1"/>
    <xf numFmtId="49" fontId="24" fillId="0" borderId="65" xfId="205" applyNumberFormat="1" applyFont="1" applyBorder="1" applyAlignment="1">
      <alignment horizontal="center"/>
    </xf>
    <xf numFmtId="0" fontId="24" fillId="0" borderId="65" xfId="205" applyFont="1" applyBorder="1" applyAlignment="1">
      <alignment horizontal="left"/>
    </xf>
    <xf numFmtId="3" fontId="24" fillId="0" borderId="65" xfId="205" applyNumberFormat="1" applyFont="1" applyBorder="1" applyAlignment="1">
      <alignment horizontal="right"/>
    </xf>
    <xf numFmtId="0" fontId="24" fillId="29" borderId="0" xfId="205" applyFont="1" applyFill="1"/>
    <xf numFmtId="0" fontId="24" fillId="29" borderId="21" xfId="205" applyFont="1" applyFill="1" applyBorder="1"/>
    <xf numFmtId="0" fontId="24" fillId="0" borderId="20" xfId="205" applyFont="1" applyBorder="1" applyAlignment="1">
      <alignment vertical="center"/>
    </xf>
    <xf numFmtId="49" fontId="24" fillId="0" borderId="0" xfId="205" applyNumberFormat="1" applyFont="1" applyAlignment="1">
      <alignment horizontal="center" vertical="top"/>
    </xf>
    <xf numFmtId="0" fontId="24" fillId="0" borderId="0" xfId="205" applyFont="1" applyAlignment="1">
      <alignment vertical="top" wrapText="1"/>
    </xf>
    <xf numFmtId="0" fontId="24" fillId="0" borderId="0" xfId="205" applyFont="1" applyAlignment="1">
      <alignment horizontal="left" vertical="top"/>
    </xf>
    <xf numFmtId="3" fontId="24" fillId="0" borderId="0" xfId="205" applyNumberFormat="1" applyFont="1" applyAlignment="1">
      <alignment horizontal="right"/>
    </xf>
    <xf numFmtId="49" fontId="24" fillId="0" borderId="0" xfId="205" applyNumberFormat="1" applyFont="1" applyAlignment="1">
      <alignment horizontal="center"/>
    </xf>
    <xf numFmtId="0" fontId="24" fillId="0" borderId="0" xfId="205" applyFont="1" applyAlignment="1">
      <alignment horizontal="left"/>
    </xf>
    <xf numFmtId="3" fontId="24" fillId="29" borderId="0" xfId="205" applyNumberFormat="1" applyFont="1" applyFill="1" applyAlignment="1">
      <alignment horizontal="right"/>
    </xf>
    <xf numFmtId="0" fontId="24" fillId="0" borderId="22" xfId="205" applyFont="1" applyBorder="1" applyAlignment="1">
      <alignment horizontal="left"/>
    </xf>
    <xf numFmtId="49" fontId="24" fillId="0" borderId="1" xfId="205" applyNumberFormat="1" applyFont="1" applyBorder="1" applyAlignment="1">
      <alignment horizontal="center"/>
    </xf>
    <xf numFmtId="0" fontId="24" fillId="0" borderId="1" xfId="205" applyFont="1" applyBorder="1" applyAlignment="1">
      <alignment horizontal="left"/>
    </xf>
    <xf numFmtId="3" fontId="24" fillId="0" borderId="1" xfId="205" applyNumberFormat="1" applyFont="1" applyBorder="1" applyAlignment="1">
      <alignment horizontal="right"/>
    </xf>
    <xf numFmtId="3" fontId="24" fillId="29" borderId="1" xfId="205" applyNumberFormat="1" applyFont="1" applyFill="1" applyBorder="1" applyAlignment="1">
      <alignment horizontal="right"/>
    </xf>
    <xf numFmtId="0" fontId="29" fillId="0" borderId="20" xfId="2409" applyFont="1" applyFill="1" applyBorder="1"/>
    <xf numFmtId="0" fontId="24" fillId="0" borderId="0" xfId="2409" applyFont="1" applyFill="1" applyBorder="1" applyAlignment="1"/>
    <xf numFmtId="0" fontId="24" fillId="0" borderId="0" xfId="2409" applyFont="1" applyFill="1" applyBorder="1"/>
    <xf numFmtId="3" fontId="24" fillId="0" borderId="0" xfId="2409" applyNumberFormat="1" applyFont="1" applyFill="1" applyBorder="1" applyAlignment="1">
      <alignment horizontal="right"/>
    </xf>
    <xf numFmtId="3" fontId="62" fillId="29" borderId="65" xfId="2409" applyNumberFormat="1" applyFont="1" applyFill="1" applyBorder="1" applyAlignment="1">
      <alignment horizontal="right"/>
    </xf>
    <xf numFmtId="0" fontId="24" fillId="29" borderId="65" xfId="205" applyFont="1" applyFill="1" applyBorder="1"/>
    <xf numFmtId="0" fontId="24" fillId="29" borderId="62" xfId="205" applyFont="1" applyFill="1" applyBorder="1"/>
    <xf numFmtId="3" fontId="24" fillId="0" borderId="0" xfId="205" applyNumberFormat="1" applyFont="1"/>
    <xf numFmtId="0" fontId="24" fillId="0" borderId="21" xfId="205" applyFont="1" applyBorder="1"/>
    <xf numFmtId="0" fontId="20" fillId="0" borderId="5" xfId="204" applyFont="1" applyFill="1" applyBorder="1" applyAlignment="1">
      <alignment horizontal="left" vertical="top" wrapText="1"/>
    </xf>
    <xf numFmtId="0" fontId="20" fillId="0" borderId="2" xfId="204" applyFont="1" applyFill="1" applyBorder="1" applyAlignment="1">
      <alignment horizontal="center" vertical="top" wrapText="1"/>
    </xf>
    <xf numFmtId="0" fontId="24" fillId="0" borderId="20" xfId="205" applyFont="1" applyBorder="1" applyAlignment="1">
      <alignment horizontal="left"/>
    </xf>
    <xf numFmtId="0" fontId="24" fillId="0" borderId="0" xfId="205" applyFont="1" applyAlignment="1">
      <alignment horizontal="center" vertical="center"/>
    </xf>
    <xf numFmtId="0" fontId="24" fillId="0" borderId="1" xfId="2409" applyFont="1" applyFill="1" applyBorder="1"/>
    <xf numFmtId="3" fontId="24" fillId="0" borderId="1" xfId="2409" applyNumberFormat="1" applyFont="1" applyFill="1" applyBorder="1" applyAlignment="1">
      <alignment horizontal="right"/>
    </xf>
    <xf numFmtId="0" fontId="24" fillId="29" borderId="1" xfId="205" applyFont="1" applyFill="1" applyBorder="1"/>
    <xf numFmtId="0" fontId="24" fillId="29" borderId="23" xfId="205" applyFont="1" applyFill="1" applyBorder="1"/>
    <xf numFmtId="0" fontId="63" fillId="0" borderId="20" xfId="205" applyFont="1" applyBorder="1"/>
    <xf numFmtId="0" fontId="64" fillId="0" borderId="0" xfId="2409" applyFont="1" applyFill="1" applyBorder="1" applyAlignment="1"/>
    <xf numFmtId="0" fontId="64" fillId="0" borderId="0" xfId="2409" applyFont="1" applyFill="1" applyBorder="1"/>
    <xf numFmtId="3" fontId="24" fillId="29" borderId="0" xfId="205" applyNumberFormat="1" applyFont="1" applyFill="1"/>
    <xf numFmtId="0" fontId="24" fillId="0" borderId="24" xfId="205" applyFont="1" applyBorder="1"/>
    <xf numFmtId="0" fontId="64" fillId="0" borderId="25" xfId="2409" applyFont="1" applyFill="1" applyBorder="1" applyAlignment="1"/>
    <xf numFmtId="0" fontId="64" fillId="0" borderId="25" xfId="2409" applyFont="1" applyFill="1" applyBorder="1"/>
    <xf numFmtId="0" fontId="24" fillId="0" borderId="25" xfId="205" applyFont="1" applyBorder="1"/>
    <xf numFmtId="3" fontId="24" fillId="0" borderId="25" xfId="2409" applyNumberFormat="1" applyFont="1" applyFill="1" applyBorder="1" applyAlignment="1">
      <alignment horizontal="right"/>
    </xf>
    <xf numFmtId="3" fontId="24" fillId="0" borderId="25" xfId="205" applyNumberFormat="1" applyFont="1" applyBorder="1"/>
    <xf numFmtId="0" fontId="24" fillId="0" borderId="26" xfId="205" applyFont="1" applyBorder="1"/>
    <xf numFmtId="0" fontId="65" fillId="0" borderId="20" xfId="205" applyFont="1" applyBorder="1"/>
    <xf numFmtId="3" fontId="20" fillId="0" borderId="0" xfId="2409" applyNumberFormat="1" applyFont="1" applyFill="1" applyBorder="1" applyAlignment="1">
      <alignment horizontal="right"/>
    </xf>
    <xf numFmtId="3" fontId="24" fillId="0" borderId="21" xfId="2409" applyNumberFormat="1" applyFont="1" applyFill="1" applyBorder="1" applyAlignment="1">
      <alignment horizontal="right"/>
    </xf>
    <xf numFmtId="0" fontId="20" fillId="0" borderId="20" xfId="204" applyFont="1" applyFill="1" applyBorder="1" applyAlignment="1">
      <alignment horizontal="left" vertical="top"/>
    </xf>
    <xf numFmtId="0" fontId="20" fillId="0" borderId="0" xfId="204" applyFont="1" applyFill="1" applyBorder="1" applyAlignment="1">
      <alignment vertical="top"/>
    </xf>
    <xf numFmtId="0" fontId="66" fillId="0" borderId="0" xfId="204" applyFont="1" applyFill="1" applyBorder="1" applyAlignment="1">
      <alignment horizontal="left" vertical="top" wrapText="1"/>
    </xf>
    <xf numFmtId="0" fontId="20" fillId="0" borderId="0" xfId="204" applyFont="1" applyFill="1" applyBorder="1" applyAlignment="1">
      <alignment horizontal="left" vertical="top" wrapText="1"/>
    </xf>
    <xf numFmtId="0" fontId="20" fillId="0" borderId="0" xfId="204" applyFont="1" applyFill="1" applyBorder="1" applyAlignment="1">
      <alignment horizontal="right" vertical="top" wrapText="1"/>
    </xf>
    <xf numFmtId="0" fontId="20" fillId="0" borderId="21" xfId="204" applyFont="1" applyFill="1" applyBorder="1" applyAlignment="1">
      <alignment horizontal="right" vertical="top" wrapText="1"/>
    </xf>
    <xf numFmtId="0" fontId="64" fillId="0" borderId="20" xfId="2410" applyFont="1" applyBorder="1" applyAlignment="1">
      <alignment horizontal="left"/>
    </xf>
    <xf numFmtId="0" fontId="64" fillId="0" borderId="0" xfId="2410" applyFont="1"/>
    <xf numFmtId="3" fontId="64" fillId="0" borderId="0" xfId="2410" applyNumberFormat="1" applyFont="1" applyAlignment="1">
      <alignment horizontal="center"/>
    </xf>
    <xf numFmtId="0" fontId="64" fillId="0" borderId="0" xfId="2410" applyFont="1" applyAlignment="1">
      <alignment horizontal="center"/>
    </xf>
    <xf numFmtId="3" fontId="24" fillId="0" borderId="0" xfId="2410" applyNumberFormat="1" applyFont="1" applyAlignment="1">
      <alignment horizontal="right"/>
    </xf>
    <xf numFmtId="0" fontId="24" fillId="0" borderId="21" xfId="205" applyFont="1" applyBorder="1" applyAlignment="1">
      <alignment horizontal="right"/>
    </xf>
    <xf numFmtId="0" fontId="64" fillId="0" borderId="20" xfId="2410" applyFont="1" applyBorder="1"/>
    <xf numFmtId="0" fontId="24" fillId="0" borderId="0" xfId="2410" applyFont="1"/>
    <xf numFmtId="0" fontId="24" fillId="0" borderId="21" xfId="2410" applyFont="1" applyBorder="1"/>
    <xf numFmtId="0" fontId="67" fillId="0" borderId="0" xfId="205" applyFont="1"/>
    <xf numFmtId="169" fontId="24" fillId="0" borderId="0" xfId="207" applyNumberFormat="1" applyFont="1" applyFill="1"/>
    <xf numFmtId="0" fontId="24" fillId="0" borderId="24" xfId="205" applyFont="1" applyBorder="1" applyAlignment="1">
      <alignment horizontal="left"/>
    </xf>
    <xf numFmtId="0" fontId="24" fillId="0" borderId="25" xfId="205" applyFont="1" applyBorder="1" applyAlignment="1">
      <alignment horizontal="left"/>
    </xf>
    <xf numFmtId="0" fontId="24" fillId="0" borderId="25" xfId="205" applyFont="1" applyBorder="1" applyAlignment="1">
      <alignment horizontal="right"/>
    </xf>
    <xf numFmtId="3" fontId="24" fillId="0" borderId="25" xfId="2410" applyNumberFormat="1" applyFont="1" applyBorder="1" applyAlignment="1">
      <alignment horizontal="right"/>
    </xf>
    <xf numFmtId="0" fontId="24" fillId="0" borderId="26" xfId="205" applyFont="1" applyBorder="1" applyAlignment="1">
      <alignment horizontal="right"/>
    </xf>
    <xf numFmtId="0" fontId="29" fillId="0" borderId="24" xfId="205" applyFont="1" applyBorder="1" applyAlignment="1">
      <alignment horizontal="left"/>
    </xf>
    <xf numFmtId="0" fontId="29" fillId="0" borderId="0" xfId="205" applyFont="1" applyAlignment="1">
      <alignment horizontal="right"/>
    </xf>
    <xf numFmtId="169" fontId="20" fillId="0" borderId="0" xfId="205" applyNumberFormat="1" applyFont="1" applyAlignment="1">
      <alignment horizontal="right"/>
    </xf>
    <xf numFmtId="0" fontId="24" fillId="0" borderId="0" xfId="2410" applyFont="1" applyAlignment="1">
      <alignment horizontal="right"/>
    </xf>
    <xf numFmtId="0" fontId="20" fillId="0" borderId="20" xfId="205" applyFont="1" applyBorder="1"/>
    <xf numFmtId="0" fontId="24" fillId="0" borderId="0" xfId="204" applyFont="1" applyFill="1" applyBorder="1" applyAlignment="1">
      <alignment horizontal="center" vertical="top" wrapText="1"/>
    </xf>
    <xf numFmtId="0" fontId="24" fillId="0" borderId="0" xfId="204" applyFont="1" applyFill="1" applyBorder="1" applyAlignment="1">
      <alignment horizontal="right" vertical="top" wrapText="1"/>
    </xf>
    <xf numFmtId="0" fontId="20" fillId="0" borderId="5" xfId="205" applyFont="1" applyBorder="1"/>
    <xf numFmtId="0" fontId="20" fillId="0" borderId="2" xfId="2410" applyFont="1" applyBorder="1"/>
    <xf numFmtId="0" fontId="20" fillId="0" borderId="2" xfId="204" applyFont="1" applyFill="1" applyBorder="1"/>
    <xf numFmtId="0" fontId="20" fillId="0" borderId="2" xfId="205" applyFont="1" applyBorder="1" applyAlignment="1">
      <alignment horizontal="right"/>
    </xf>
    <xf numFmtId="0" fontId="20" fillId="0" borderId="6" xfId="205" applyFont="1" applyBorder="1" applyAlignment="1">
      <alignment horizontal="right"/>
    </xf>
    <xf numFmtId="169" fontId="20" fillId="0" borderId="0" xfId="205" applyNumberFormat="1" applyFont="1"/>
    <xf numFmtId="0" fontId="61" fillId="0" borderId="0" xfId="2410" applyFont="1"/>
    <xf numFmtId="3" fontId="24" fillId="0" borderId="21" xfId="2410" applyNumberFormat="1" applyFont="1" applyBorder="1" applyAlignment="1">
      <alignment horizontal="right"/>
    </xf>
    <xf numFmtId="3" fontId="24" fillId="0" borderId="1" xfId="2410" applyNumberFormat="1" applyFont="1" applyBorder="1" applyAlignment="1">
      <alignment horizontal="right"/>
    </xf>
    <xf numFmtId="3" fontId="24" fillId="0" borderId="23" xfId="2410" applyNumberFormat="1" applyFont="1" applyBorder="1" applyAlignment="1">
      <alignment horizontal="right"/>
    </xf>
    <xf numFmtId="168" fontId="64" fillId="0" borderId="0" xfId="207" applyFont="1" applyFill="1" applyBorder="1"/>
    <xf numFmtId="168" fontId="24" fillId="0" borderId="0" xfId="207" applyFont="1" applyFill="1" applyBorder="1" applyAlignment="1">
      <alignment horizontal="center" vertical="top" wrapText="1"/>
    </xf>
    <xf numFmtId="168" fontId="64" fillId="0" borderId="0" xfId="207" applyFont="1" applyFill="1" applyBorder="1" applyAlignment="1">
      <alignment horizontal="center"/>
    </xf>
    <xf numFmtId="168" fontId="24" fillId="0" borderId="0" xfId="207" applyFont="1"/>
    <xf numFmtId="169" fontId="24" fillId="0" borderId="0" xfId="207" applyNumberFormat="1" applyFont="1"/>
    <xf numFmtId="169" fontId="24" fillId="0" borderId="0" xfId="205" applyNumberFormat="1" applyFont="1"/>
    <xf numFmtId="0" fontId="20" fillId="0" borderId="5" xfId="205" applyFont="1" applyBorder="1" applyAlignment="1">
      <alignment vertical="center" wrapText="1"/>
    </xf>
    <xf numFmtId="0" fontId="20" fillId="0" borderId="19" xfId="205" applyFont="1" applyBorder="1" applyAlignment="1">
      <alignment horizontal="center" vertical="center" wrapText="1"/>
    </xf>
    <xf numFmtId="0" fontId="20" fillId="0" borderId="4" xfId="205" applyFont="1" applyBorder="1" applyAlignment="1">
      <alignment horizontal="center" vertical="center" wrapText="1"/>
    </xf>
    <xf numFmtId="0" fontId="20" fillId="0" borderId="18" xfId="205" applyFont="1" applyBorder="1" applyAlignment="1">
      <alignment horizontal="center" vertical="center" wrapText="1"/>
    </xf>
    <xf numFmtId="3" fontId="24" fillId="0" borderId="20" xfId="205" applyNumberFormat="1" applyFont="1" applyBorder="1" applyAlignment="1">
      <alignment horizontal="left"/>
    </xf>
    <xf numFmtId="3" fontId="24" fillId="0" borderId="18" xfId="205" applyNumberFormat="1" applyFont="1" applyBorder="1" applyAlignment="1">
      <alignment horizontal="right"/>
    </xf>
    <xf numFmtId="3" fontId="24" fillId="0" borderId="19" xfId="205" applyNumberFormat="1" applyFont="1" applyBorder="1" applyAlignment="1">
      <alignment horizontal="right"/>
    </xf>
    <xf numFmtId="3" fontId="24" fillId="0" borderId="17" xfId="205" applyNumberFormat="1" applyFont="1" applyBorder="1" applyAlignment="1">
      <alignment horizontal="right"/>
    </xf>
    <xf numFmtId="3" fontId="24" fillId="0" borderId="22" xfId="205" applyNumberFormat="1" applyFont="1" applyBorder="1" applyAlignment="1">
      <alignment horizontal="left"/>
    </xf>
    <xf numFmtId="3" fontId="24" fillId="0" borderId="16" xfId="205" applyNumberFormat="1" applyFont="1" applyBorder="1" applyAlignment="1">
      <alignment horizontal="right"/>
    </xf>
    <xf numFmtId="0" fontId="20" fillId="0" borderId="1" xfId="208" applyFont="1" applyBorder="1" applyAlignment="1">
      <alignment horizontal="left" vertical="distributed"/>
    </xf>
    <xf numFmtId="0" fontId="20" fillId="0" borderId="1" xfId="205" applyFont="1" applyBorder="1"/>
    <xf numFmtId="0" fontId="20" fillId="0" borderId="1" xfId="208" applyFont="1" applyBorder="1"/>
    <xf numFmtId="0" fontId="64" fillId="0" borderId="0" xfId="2404" applyFont="1"/>
    <xf numFmtId="0" fontId="20" fillId="0" borderId="19" xfId="2404" applyFont="1" applyBorder="1"/>
    <xf numFmtId="0" fontId="20" fillId="0" borderId="65" xfId="2404" applyFont="1" applyBorder="1" applyAlignment="1">
      <alignment horizontal="center"/>
    </xf>
    <xf numFmtId="0" fontId="20" fillId="0" borderId="65" xfId="2404" applyFont="1" applyBorder="1" applyAlignment="1">
      <alignment horizontal="right" vertical="top" wrapText="1"/>
    </xf>
    <xf numFmtId="0" fontId="20" fillId="0" borderId="62" xfId="2404" applyFont="1" applyBorder="1" applyAlignment="1">
      <alignment horizontal="right" vertical="top" wrapText="1"/>
    </xf>
    <xf numFmtId="0" fontId="20" fillId="0" borderId="20" xfId="2404" applyFont="1" applyBorder="1" applyAlignment="1">
      <alignment vertical="top" wrapText="1"/>
    </xf>
    <xf numFmtId="0" fontId="20" fillId="0" borderId="0" xfId="2404" applyFont="1" applyAlignment="1">
      <alignment vertical="top" wrapText="1"/>
    </xf>
    <xf numFmtId="3" fontId="20" fillId="0" borderId="0" xfId="2404" applyNumberFormat="1" applyFont="1" applyAlignment="1">
      <alignment horizontal="right" vertical="top" wrapText="1"/>
    </xf>
    <xf numFmtId="3" fontId="20" fillId="0" borderId="21" xfId="2404" applyNumberFormat="1" applyFont="1" applyBorder="1" applyAlignment="1">
      <alignment horizontal="right" vertical="top" wrapText="1"/>
    </xf>
    <xf numFmtId="0" fontId="24" fillId="0" borderId="20" xfId="2404" applyFont="1" applyBorder="1" applyAlignment="1">
      <alignment horizontal="left" vertical="top" wrapText="1" indent="1"/>
    </xf>
    <xf numFmtId="0" fontId="24" fillId="0" borderId="0" xfId="2404" applyFont="1" applyAlignment="1">
      <alignment horizontal="center" vertical="top" wrapText="1"/>
    </xf>
    <xf numFmtId="3" fontId="24" fillId="0" borderId="0" xfId="2404" applyNumberFormat="1" applyFont="1" applyAlignment="1">
      <alignment horizontal="right" vertical="top" wrapText="1"/>
    </xf>
    <xf numFmtId="3" fontId="24" fillId="0" borderId="21" xfId="2404" applyNumberFormat="1" applyFont="1" applyBorder="1" applyAlignment="1">
      <alignment horizontal="right" vertical="top" wrapText="1"/>
    </xf>
    <xf numFmtId="0" fontId="24" fillId="0" borderId="22" xfId="2404" applyFont="1" applyBorder="1" applyAlignment="1">
      <alignment horizontal="left" vertical="top" wrapText="1" indent="1"/>
    </xf>
    <xf numFmtId="0" fontId="29" fillId="0" borderId="20" xfId="2404" applyFont="1" applyBorder="1" applyAlignment="1">
      <alignment vertical="top" wrapText="1"/>
    </xf>
    <xf numFmtId="0" fontId="29" fillId="0" borderId="65" xfId="2404" applyFont="1" applyBorder="1" applyAlignment="1">
      <alignment horizontal="center" vertical="top" wrapText="1"/>
    </xf>
    <xf numFmtId="3" fontId="24" fillId="0" borderId="65" xfId="2404" applyNumberFormat="1" applyFont="1" applyBorder="1" applyAlignment="1">
      <alignment horizontal="right" vertical="top" wrapText="1"/>
    </xf>
    <xf numFmtId="3" fontId="24" fillId="0" borderId="62" xfId="2404" applyNumberFormat="1" applyFont="1" applyBorder="1" applyAlignment="1">
      <alignment horizontal="right" vertical="top" wrapText="1"/>
    </xf>
    <xf numFmtId="0" fontId="29" fillId="0" borderId="0" xfId="2404" applyFont="1" applyAlignment="1">
      <alignment horizontal="center" vertical="top" wrapText="1"/>
    </xf>
    <xf numFmtId="0" fontId="20" fillId="0" borderId="0" xfId="2404" applyFont="1" applyAlignment="1">
      <alignment horizontal="center" vertical="top" wrapText="1"/>
    </xf>
    <xf numFmtId="0" fontId="29" fillId="0" borderId="19" xfId="2404" applyFont="1" applyBorder="1" applyAlignment="1">
      <alignment vertical="top" wrapText="1"/>
    </xf>
    <xf numFmtId="0" fontId="20" fillId="0" borderId="27" xfId="2404" applyFont="1" applyBorder="1" applyAlignment="1">
      <alignment vertical="top" wrapText="1"/>
    </xf>
    <xf numFmtId="0" fontId="20" fillId="0" borderId="28" xfId="2404" applyFont="1" applyBorder="1" applyAlignment="1">
      <alignment horizontal="center" vertical="top" wrapText="1"/>
    </xf>
    <xf numFmtId="3" fontId="20" fillId="0" borderId="28" xfId="2404" applyNumberFormat="1" applyFont="1" applyBorder="1" applyAlignment="1">
      <alignment horizontal="right" vertical="top" wrapText="1"/>
    </xf>
    <xf numFmtId="3" fontId="20" fillId="0" borderId="29" xfId="2404" applyNumberFormat="1" applyFont="1" applyBorder="1" applyAlignment="1">
      <alignment horizontal="right" vertical="top" wrapText="1"/>
    </xf>
    <xf numFmtId="49" fontId="24" fillId="0" borderId="0" xfId="2404" applyNumberFormat="1" applyFont="1" applyAlignment="1">
      <alignment horizontal="center" vertical="top" wrapText="1"/>
    </xf>
    <xf numFmtId="0" fontId="64" fillId="0" borderId="20" xfId="2404" applyFont="1" applyBorder="1"/>
    <xf numFmtId="0" fontId="64" fillId="0" borderId="0" xfId="2404" applyFont="1" applyAlignment="1">
      <alignment horizontal="center"/>
    </xf>
    <xf numFmtId="0" fontId="64" fillId="0" borderId="23" xfId="2404" applyFont="1" applyBorder="1"/>
    <xf numFmtId="0" fontId="64" fillId="0" borderId="65" xfId="2404" applyFont="1" applyBorder="1"/>
    <xf numFmtId="169" fontId="24" fillId="0" borderId="0" xfId="2405" applyNumberFormat="1" applyFont="1"/>
    <xf numFmtId="164" fontId="24" fillId="0" borderId="0" xfId="2405" applyFont="1"/>
    <xf numFmtId="3" fontId="29" fillId="0" borderId="0" xfId="2404" applyNumberFormat="1" applyFont="1" applyAlignment="1">
      <alignment horizontal="right" vertical="top" wrapText="1"/>
    </xf>
    <xf numFmtId="3" fontId="29" fillId="0" borderId="21" xfId="2404" applyNumberFormat="1" applyFont="1" applyBorder="1" applyAlignment="1">
      <alignment horizontal="right" vertical="top" wrapText="1"/>
    </xf>
    <xf numFmtId="0" fontId="29" fillId="0" borderId="65" xfId="2404" applyFont="1" applyBorder="1" applyAlignment="1">
      <alignment vertical="top" wrapText="1"/>
    </xf>
    <xf numFmtId="0" fontId="24" fillId="0" borderId="20" xfId="2404" applyFont="1" applyBorder="1"/>
    <xf numFmtId="0" fontId="24" fillId="0" borderId="0" xfId="2404" applyFont="1"/>
    <xf numFmtId="0" fontId="24" fillId="0" borderId="21" xfId="2404" applyFont="1" applyBorder="1"/>
    <xf numFmtId="0" fontId="20" fillId="0" borderId="20" xfId="2404" applyFont="1" applyBorder="1"/>
    <xf numFmtId="0" fontId="20" fillId="0" borderId="0" xfId="2404" applyFont="1"/>
    <xf numFmtId="0" fontId="24" fillId="0" borderId="0" xfId="2404" applyFont="1" applyAlignment="1">
      <alignment horizontal="left" vertical="top" wrapText="1" indent="1"/>
    </xf>
    <xf numFmtId="0" fontId="20" fillId="0" borderId="28" xfId="2404" applyFont="1" applyBorder="1" applyAlignment="1">
      <alignment vertical="top" wrapText="1"/>
    </xf>
    <xf numFmtId="0" fontId="24" fillId="0" borderId="0" xfId="2404" applyFont="1" applyAlignment="1">
      <alignment vertical="top" wrapText="1"/>
    </xf>
    <xf numFmtId="0" fontId="24" fillId="0" borderId="21" xfId="2404" applyFont="1" applyBorder="1" applyAlignment="1">
      <alignment vertical="top" wrapText="1"/>
    </xf>
    <xf numFmtId="0" fontId="20" fillId="0" borderId="22" xfId="208" applyFont="1" applyBorder="1" applyAlignment="1">
      <alignment horizontal="left" vertical="distributed"/>
    </xf>
    <xf numFmtId="0" fontId="24" fillId="0" borderId="1" xfId="208" applyFont="1" applyBorder="1" applyAlignment="1">
      <alignment horizontal="center" vertical="distributed"/>
    </xf>
    <xf numFmtId="0" fontId="20" fillId="0" borderId="23" xfId="208" applyFont="1" applyBorder="1" applyAlignment="1">
      <alignment horizontal="left" vertical="distributed"/>
    </xf>
    <xf numFmtId="0" fontId="20" fillId="0" borderId="65" xfId="2404" applyFont="1" applyBorder="1"/>
    <xf numFmtId="0" fontId="20" fillId="0" borderId="5" xfId="2404" applyFont="1" applyBorder="1"/>
    <xf numFmtId="0" fontId="24" fillId="0" borderId="2" xfId="2404" applyFont="1" applyBorder="1" applyAlignment="1">
      <alignment horizontal="center"/>
    </xf>
    <xf numFmtId="3" fontId="24" fillId="0" borderId="2" xfId="2404" applyNumberFormat="1" applyFont="1" applyBorder="1" applyAlignment="1">
      <alignment horizontal="right" vertical="top" wrapText="1"/>
    </xf>
    <xf numFmtId="3" fontId="24" fillId="0" borderId="6" xfId="2404" applyNumberFormat="1" applyFont="1" applyBorder="1" applyAlignment="1">
      <alignment horizontal="right" vertical="top" wrapText="1"/>
    </xf>
    <xf numFmtId="0" fontId="24" fillId="0" borderId="0" xfId="2404" applyFont="1" applyAlignment="1">
      <alignment horizontal="center"/>
    </xf>
    <xf numFmtId="0" fontId="24" fillId="0" borderId="0" xfId="2406" applyFont="1"/>
    <xf numFmtId="0" fontId="24" fillId="0" borderId="0" xfId="2404" applyFont="1" applyAlignment="1">
      <alignment wrapText="1"/>
    </xf>
    <xf numFmtId="3" fontId="64" fillId="0" borderId="0" xfId="2404" applyNumberFormat="1" applyFont="1" applyAlignment="1">
      <alignment wrapText="1"/>
    </xf>
    <xf numFmtId="0" fontId="64" fillId="0" borderId="0" xfId="2404" applyFont="1" applyAlignment="1">
      <alignment wrapText="1"/>
    </xf>
    <xf numFmtId="169" fontId="24" fillId="0" borderId="0" xfId="2405" applyNumberFormat="1" applyFont="1" applyAlignment="1">
      <alignment wrapText="1"/>
    </xf>
    <xf numFmtId="164" fontId="24" fillId="0" borderId="0" xfId="2405" applyFont="1" applyAlignment="1">
      <alignment wrapText="1"/>
    </xf>
    <xf numFmtId="0" fontId="20" fillId="0" borderId="0" xfId="2404" applyFont="1" applyAlignment="1">
      <alignment wrapText="1"/>
    </xf>
    <xf numFmtId="3" fontId="20" fillId="0" borderId="0" xfId="2404" applyNumberFormat="1" applyFont="1" applyAlignment="1">
      <alignment wrapText="1"/>
    </xf>
    <xf numFmtId="0" fontId="20" fillId="0" borderId="4" xfId="0" applyFont="1" applyBorder="1" applyAlignment="1">
      <alignment horizontal="center" vertical="top" wrapText="1"/>
    </xf>
    <xf numFmtId="14" fontId="20" fillId="0" borderId="4" xfId="0" applyNumberFormat="1" applyFont="1" applyBorder="1" applyAlignment="1">
      <alignment horizontal="center" vertical="top" wrapText="1"/>
    </xf>
    <xf numFmtId="3" fontId="20" fillId="0" borderId="4" xfId="0" applyNumberFormat="1" applyFont="1" applyBorder="1" applyAlignment="1">
      <alignment horizontal="right" vertical="top" wrapText="1"/>
    </xf>
    <xf numFmtId="0" fontId="20" fillId="0" borderId="4" xfId="0" applyFont="1" applyBorder="1" applyAlignment="1">
      <alignment vertical="top"/>
    </xf>
    <xf numFmtId="3" fontId="29" fillId="0" borderId="4" xfId="0" applyNumberFormat="1" applyFont="1" applyBorder="1" applyAlignment="1">
      <alignment horizontal="right" vertical="top" wrapText="1"/>
    </xf>
    <xf numFmtId="0" fontId="55" fillId="0" borderId="0" xfId="0" applyFont="1"/>
    <xf numFmtId="0" fontId="20" fillId="0" borderId="4" xfId="0" applyFont="1" applyBorder="1" applyAlignment="1">
      <alignment horizontal="center"/>
    </xf>
    <xf numFmtId="14" fontId="20" fillId="0" borderId="4" xfId="0" applyNumberFormat="1" applyFont="1" applyBorder="1" applyAlignment="1">
      <alignment horizontal="center"/>
    </xf>
    <xf numFmtId="3" fontId="20" fillId="0" borderId="4" xfId="0" applyNumberFormat="1" applyFont="1" applyBorder="1" applyAlignment="1">
      <alignment horizontal="right" wrapText="1"/>
    </xf>
    <xf numFmtId="0" fontId="20" fillId="0" borderId="4" xfId="0" applyFont="1" applyBorder="1" applyAlignment="1">
      <alignment horizontal="left" vertical="top" wrapText="1"/>
    </xf>
    <xf numFmtId="14" fontId="20" fillId="0" borderId="0" xfId="0" applyNumberFormat="1" applyFont="1" applyAlignment="1">
      <alignment horizontal="right"/>
    </xf>
    <xf numFmtId="0" fontId="55" fillId="2" borderId="0" xfId="0" applyFont="1" applyFill="1"/>
    <xf numFmtId="1" fontId="20" fillId="0" borderId="0" xfId="0" applyNumberFormat="1" applyFont="1" applyAlignment="1">
      <alignment horizontal="right"/>
    </xf>
    <xf numFmtId="0" fontId="55" fillId="2" borderId="0" xfId="0" applyFont="1" applyFill="1" applyProtection="1">
      <protection locked="0"/>
    </xf>
    <xf numFmtId="3" fontId="20" fillId="0" borderId="0" xfId="1" applyNumberFormat="1" applyFont="1" applyAlignment="1" applyProtection="1">
      <alignment horizontal="center" vertical="top"/>
    </xf>
    <xf numFmtId="0" fontId="59" fillId="0" borderId="0" xfId="0" applyFont="1"/>
    <xf numFmtId="0" fontId="64" fillId="0" borderId="0" xfId="0" applyFont="1"/>
    <xf numFmtId="0" fontId="60" fillId="0" borderId="0" xfId="0" applyFont="1" applyAlignment="1">
      <alignment horizontal="center" vertical="top"/>
    </xf>
    <xf numFmtId="0" fontId="20" fillId="2" borderId="0" xfId="205" applyFont="1" applyFill="1"/>
    <xf numFmtId="0" fontId="55" fillId="2" borderId="0" xfId="205" applyFont="1" applyFill="1"/>
    <xf numFmtId="0" fontId="20" fillId="0" borderId="0" xfId="205" applyFont="1" applyProtection="1">
      <protection locked="0"/>
    </xf>
    <xf numFmtId="3" fontId="20" fillId="0" borderId="0" xfId="0" applyNumberFormat="1" applyFont="1" applyProtection="1">
      <protection locked="0"/>
    </xf>
    <xf numFmtId="3" fontId="20" fillId="0" borderId="0" xfId="0" applyNumberFormat="1" applyFont="1" applyAlignment="1" applyProtection="1">
      <alignment horizontal="left"/>
      <protection locked="0"/>
    </xf>
    <xf numFmtId="3" fontId="55" fillId="2" borderId="0" xfId="0" applyNumberFormat="1" applyFont="1" applyFill="1" applyProtection="1">
      <protection locked="0"/>
    </xf>
    <xf numFmtId="38" fontId="20" fillId="0" borderId="0" xfId="0" applyNumberFormat="1" applyFont="1"/>
    <xf numFmtId="0" fontId="69" fillId="0" borderId="0" xfId="0" applyFont="1"/>
    <xf numFmtId="3" fontId="24" fillId="0" borderId="0" xfId="1" applyNumberFormat="1" applyFont="1" applyFill="1" applyBorder="1" applyAlignment="1">
      <alignment horizontal="right" wrapText="1"/>
    </xf>
    <xf numFmtId="0" fontId="22" fillId="0" borderId="4" xfId="205" applyFont="1" applyBorder="1" applyAlignment="1">
      <alignment horizontal="center" vertical="center" wrapText="1"/>
    </xf>
    <xf numFmtId="0" fontId="22" fillId="28" borderId="4" xfId="205" applyFont="1" applyFill="1" applyBorder="1" applyAlignment="1">
      <alignment horizontal="center" vertical="center" wrapText="1"/>
    </xf>
    <xf numFmtId="3" fontId="22" fillId="0" borderId="20" xfId="205" applyNumberFormat="1" applyFont="1" applyBorder="1" applyAlignment="1">
      <alignment horizontal="left"/>
    </xf>
    <xf numFmtId="3" fontId="22" fillId="0" borderId="17" xfId="205" applyNumberFormat="1" applyFont="1" applyBorder="1" applyAlignment="1">
      <alignment horizontal="right"/>
    </xf>
    <xf numFmtId="3" fontId="22" fillId="0" borderId="18" xfId="205" applyNumberFormat="1" applyFont="1" applyBorder="1" applyAlignment="1">
      <alignment horizontal="right"/>
    </xf>
    <xf numFmtId="3" fontId="22" fillId="0" borderId="20" xfId="205" applyNumberFormat="1" applyFont="1" applyBorder="1" applyAlignment="1">
      <alignment horizontal="right"/>
    </xf>
    <xf numFmtId="3" fontId="70" fillId="0" borderId="20" xfId="205" applyNumberFormat="1" applyFont="1" applyBorder="1" applyAlignment="1">
      <alignment horizontal="left"/>
    </xf>
    <xf numFmtId="3" fontId="22" fillId="29" borderId="17" xfId="205" applyNumberFormat="1" applyFont="1" applyFill="1" applyBorder="1" applyAlignment="1">
      <alignment horizontal="right"/>
    </xf>
    <xf numFmtId="3" fontId="22" fillId="0" borderId="17" xfId="205" applyNumberFormat="1" applyFont="1" applyBorder="1" applyAlignment="1">
      <alignment horizontal="left"/>
    </xf>
    <xf numFmtId="3" fontId="22" fillId="0" borderId="20" xfId="205" applyNumberFormat="1" applyFont="1" applyBorder="1"/>
    <xf numFmtId="3" fontId="22" fillId="0" borderId="16" xfId="205" applyNumberFormat="1" applyFont="1" applyBorder="1" applyAlignment="1">
      <alignment horizontal="left"/>
    </xf>
    <xf numFmtId="3" fontId="70" fillId="0" borderId="16" xfId="205" applyNumberFormat="1" applyFont="1" applyBorder="1" applyAlignment="1">
      <alignment horizontal="left"/>
    </xf>
    <xf numFmtId="3" fontId="22" fillId="0" borderId="1" xfId="205" applyNumberFormat="1" applyFont="1" applyBorder="1"/>
    <xf numFmtId="3" fontId="22" fillId="0" borderId="22" xfId="205" applyNumberFormat="1" applyFont="1" applyBorder="1"/>
    <xf numFmtId="3" fontId="22" fillId="29" borderId="1" xfId="205" applyNumberFormat="1" applyFont="1" applyFill="1" applyBorder="1" applyAlignment="1">
      <alignment horizontal="right"/>
    </xf>
    <xf numFmtId="3" fontId="22" fillId="29" borderId="16" xfId="205" applyNumberFormat="1" applyFont="1" applyFill="1" applyBorder="1" applyAlignment="1">
      <alignment horizontal="right"/>
    </xf>
    <xf numFmtId="0" fontId="71" fillId="0" borderId="1" xfId="208" applyFont="1" applyBorder="1" applyAlignment="1">
      <alignment horizontal="left" vertical="distributed"/>
    </xf>
    <xf numFmtId="0" fontId="71" fillId="0" borderId="0" xfId="208" applyFont="1" applyAlignment="1">
      <alignment horizontal="left" vertical="distributed"/>
    </xf>
    <xf numFmtId="0" fontId="18" fillId="0" borderId="17" xfId="205" applyBorder="1" applyAlignment="1">
      <alignment wrapText="1"/>
    </xf>
    <xf numFmtId="3" fontId="22" fillId="0" borderId="16" xfId="205" applyNumberFormat="1" applyFont="1" applyBorder="1" applyAlignment="1">
      <alignment horizontal="right"/>
    </xf>
    <xf numFmtId="3" fontId="22" fillId="0" borderId="1" xfId="205" applyNumberFormat="1" applyFont="1" applyBorder="1" applyAlignment="1">
      <alignment horizontal="right"/>
    </xf>
    <xf numFmtId="0" fontId="18" fillId="0" borderId="0" xfId="205" applyAlignment="1">
      <alignment vertical="top" wrapText="1"/>
    </xf>
    <xf numFmtId="0" fontId="72" fillId="0" borderId="0" xfId="205" applyFont="1" applyAlignment="1">
      <alignment vertical="center" wrapText="1"/>
    </xf>
    <xf numFmtId="0" fontId="18" fillId="0" borderId="0" xfId="205" applyAlignment="1">
      <alignment wrapText="1"/>
    </xf>
    <xf numFmtId="0" fontId="72" fillId="0" borderId="0" xfId="205" applyFont="1" applyAlignment="1">
      <alignment vertical="center"/>
    </xf>
    <xf numFmtId="0" fontId="72" fillId="0" borderId="0" xfId="205" applyFont="1"/>
    <xf numFmtId="0" fontId="32" fillId="0" borderId="0" xfId="204" applyFont="1" applyFill="1" applyBorder="1"/>
    <xf numFmtId="0" fontId="32" fillId="0" borderId="0" xfId="204" applyFont="1" applyFill="1" applyBorder="1" applyAlignment="1">
      <alignment horizontal="right"/>
    </xf>
    <xf numFmtId="0" fontId="73" fillId="0" borderId="0" xfId="204" applyFont="1" applyFill="1" applyBorder="1"/>
    <xf numFmtId="0" fontId="73" fillId="0" borderId="0" xfId="2401" applyFont="1"/>
    <xf numFmtId="0" fontId="18" fillId="0" borderId="0" xfId="205" applyAlignment="1">
      <alignment vertical="top"/>
    </xf>
    <xf numFmtId="3" fontId="22" fillId="0" borderId="0" xfId="205" applyNumberFormat="1" applyFont="1" applyAlignment="1">
      <alignment horizontal="right"/>
    </xf>
    <xf numFmtId="3" fontId="22" fillId="29" borderId="0" xfId="205" applyNumberFormat="1" applyFont="1" applyFill="1" applyAlignment="1">
      <alignment horizontal="right"/>
    </xf>
    <xf numFmtId="3" fontId="22" fillId="0" borderId="0" xfId="205" applyNumberFormat="1" applyFont="1"/>
    <xf numFmtId="0" fontId="55" fillId="0" borderId="19" xfId="0" applyFont="1" applyBorder="1"/>
    <xf numFmtId="0" fontId="24" fillId="0" borderId="66" xfId="0" applyFont="1" applyBorder="1" applyAlignment="1">
      <alignment horizontal="center"/>
    </xf>
    <xf numFmtId="0" fontId="24" fillId="0" borderId="66" xfId="0" applyFont="1" applyBorder="1" applyAlignment="1">
      <alignment horizontal="right"/>
    </xf>
    <xf numFmtId="0" fontId="24" fillId="0" borderId="67" xfId="0" applyFont="1" applyBorder="1" applyAlignment="1">
      <alignment horizontal="right"/>
    </xf>
    <xf numFmtId="0" fontId="24" fillId="0" borderId="20" xfId="0" applyFont="1" applyBorder="1"/>
    <xf numFmtId="0" fontId="24" fillId="0" borderId="21" xfId="0" applyFont="1" applyBorder="1" applyAlignment="1">
      <alignment horizontal="right"/>
    </xf>
    <xf numFmtId="38" fontId="20" fillId="0" borderId="1" xfId="205" applyNumberFormat="1" applyFont="1" applyBorder="1"/>
    <xf numFmtId="0" fontId="24" fillId="0" borderId="66" xfId="0" applyFont="1" applyBorder="1"/>
    <xf numFmtId="0" fontId="20" fillId="0" borderId="66" xfId="0" applyFont="1" applyBorder="1"/>
    <xf numFmtId="3" fontId="22" fillId="28" borderId="20" xfId="205" applyNumberFormat="1" applyFont="1" applyFill="1" applyBorder="1" applyAlignment="1">
      <alignment horizontal="left"/>
    </xf>
    <xf numFmtId="3" fontId="22" fillId="0" borderId="17" xfId="205" applyNumberFormat="1" applyFont="1" applyBorder="1" applyAlignment="1">
      <alignment horizontal="center"/>
    </xf>
    <xf numFmtId="3" fontId="20" fillId="0" borderId="1" xfId="0" applyNumberFormat="1" applyFont="1" applyBorder="1" applyAlignment="1">
      <alignment horizontal="center" wrapText="1"/>
    </xf>
    <xf numFmtId="0" fontId="20" fillId="0" borderId="1" xfId="0" applyFont="1" applyBorder="1" applyAlignment="1">
      <alignment horizontal="center" wrapText="1"/>
    </xf>
    <xf numFmtId="0" fontId="20" fillId="0" borderId="23" xfId="0" applyFont="1" applyBorder="1" applyAlignment="1">
      <alignment horizontal="center" wrapText="1"/>
    </xf>
    <xf numFmtId="3" fontId="24" fillId="0" borderId="21" xfId="0" applyNumberFormat="1" applyFont="1" applyBorder="1"/>
    <xf numFmtId="3" fontId="20" fillId="0" borderId="6" xfId="0" applyNumberFormat="1" applyFont="1" applyBorder="1"/>
    <xf numFmtId="0" fontId="20" fillId="0" borderId="5" xfId="208" applyFont="1" applyBorder="1" applyAlignment="1">
      <alignment horizontal="left" vertical="distributed"/>
    </xf>
    <xf numFmtId="0" fontId="20" fillId="0" borderId="2" xfId="208" applyFont="1" applyBorder="1" applyAlignment="1">
      <alignment horizontal="left" vertical="distributed"/>
    </xf>
    <xf numFmtId="0" fontId="20" fillId="0" borderId="6" xfId="208" applyFont="1" applyBorder="1" applyAlignment="1">
      <alignment horizontal="left" vertical="distributed"/>
    </xf>
    <xf numFmtId="0" fontId="20" fillId="0" borderId="1" xfId="208" applyFont="1" applyBorder="1" applyAlignment="1">
      <alignment horizontal="left" vertical="distributed" wrapText="1"/>
    </xf>
    <xf numFmtId="0" fontId="18" fillId="0" borderId="1" xfId="0" applyFont="1" applyBorder="1" applyAlignment="1">
      <alignment horizontal="left" vertical="distributed" wrapText="1"/>
    </xf>
    <xf numFmtId="0" fontId="22" fillId="0" borderId="19" xfId="205" applyFont="1" applyBorder="1" applyAlignment="1">
      <alignment vertical="top" wrapText="1"/>
    </xf>
    <xf numFmtId="0" fontId="22" fillId="0" borderId="68" xfId="0" applyFont="1" applyBorder="1" applyAlignment="1">
      <alignment vertical="top" wrapText="1"/>
    </xf>
    <xf numFmtId="0" fontId="22" fillId="0" borderId="69" xfId="0" applyFont="1" applyBorder="1" applyAlignment="1">
      <alignment vertical="top" wrapText="1"/>
    </xf>
    <xf numFmtId="0" fontId="22" fillId="0" borderId="22" xfId="205" applyFont="1" applyBorder="1" applyAlignment="1">
      <alignment vertical="top" wrapText="1"/>
    </xf>
    <xf numFmtId="0" fontId="22" fillId="0" borderId="1" xfId="0" applyFont="1" applyBorder="1" applyAlignment="1">
      <alignment vertical="top" wrapText="1"/>
    </xf>
    <xf numFmtId="0" fontId="22" fillId="0" borderId="23" xfId="0" applyFont="1" applyBorder="1" applyAlignment="1">
      <alignment vertical="top" wrapText="1"/>
    </xf>
    <xf numFmtId="0" fontId="20" fillId="0" borderId="5" xfId="0" applyFont="1" applyBorder="1" applyAlignment="1">
      <alignment horizontal="left"/>
    </xf>
    <xf numFmtId="0" fontId="20" fillId="0" borderId="2" xfId="0" applyFont="1" applyBorder="1" applyAlignment="1">
      <alignment horizontal="left"/>
    </xf>
    <xf numFmtId="0" fontId="20" fillId="0" borderId="5" xfId="208" applyFont="1" applyBorder="1" applyAlignment="1">
      <alignment horizontal="left" vertical="distributed" wrapText="1"/>
    </xf>
    <xf numFmtId="0" fontId="20" fillId="0" borderId="2" xfId="208" applyFont="1" applyBorder="1" applyAlignment="1">
      <alignment horizontal="left" vertical="distributed" wrapText="1"/>
    </xf>
    <xf numFmtId="0" fontId="20" fillId="0" borderId="6" xfId="208" applyFont="1" applyBorder="1" applyAlignment="1">
      <alignment horizontal="left" vertical="distributed" wrapText="1"/>
    </xf>
    <xf numFmtId="0" fontId="20" fillId="0" borderId="22" xfId="0" applyFont="1" applyBorder="1" applyAlignment="1">
      <alignment horizontal="left" wrapText="1"/>
    </xf>
    <xf numFmtId="0" fontId="20" fillId="0" borderId="1" xfId="0" applyFont="1" applyBorder="1" applyAlignment="1">
      <alignment horizontal="left" wrapText="1"/>
    </xf>
    <xf numFmtId="0" fontId="24" fillId="0" borderId="20" xfId="0" applyFont="1" applyBorder="1" applyAlignment="1">
      <alignment horizontal="left"/>
    </xf>
    <xf numFmtId="0" fontId="24" fillId="0" borderId="0" xfId="0" applyFont="1" applyAlignment="1">
      <alignment horizontal="left"/>
    </xf>
    <xf numFmtId="0" fontId="55" fillId="0" borderId="0" xfId="208" applyFont="1" applyAlignment="1">
      <alignment horizontal="left" vertical="distributed"/>
    </xf>
    <xf numFmtId="3" fontId="20" fillId="0" borderId="5" xfId="0" applyNumberFormat="1" applyFont="1" applyBorder="1" applyAlignment="1">
      <alignment horizontal="left" wrapText="1"/>
    </xf>
    <xf numFmtId="3" fontId="20" fillId="0" borderId="2" xfId="0" applyNumberFormat="1" applyFont="1" applyBorder="1" applyAlignment="1">
      <alignment horizontal="left" wrapText="1"/>
    </xf>
    <xf numFmtId="3" fontId="20" fillId="0" borderId="6" xfId="0" applyNumberFormat="1" applyFont="1" applyBorder="1" applyAlignment="1">
      <alignment horizontal="left" wrapText="1"/>
    </xf>
    <xf numFmtId="3" fontId="58" fillId="0" borderId="5" xfId="0" applyNumberFormat="1" applyFont="1" applyBorder="1" applyAlignment="1">
      <alignment horizontal="left"/>
    </xf>
    <xf numFmtId="3" fontId="58" fillId="0" borderId="2" xfId="0" applyNumberFormat="1" applyFont="1" applyBorder="1" applyAlignment="1">
      <alignment horizontal="left"/>
    </xf>
    <xf numFmtId="3" fontId="58" fillId="0" borderId="6" xfId="0" applyNumberFormat="1" applyFont="1" applyBorder="1" applyAlignment="1">
      <alignment horizontal="left"/>
    </xf>
    <xf numFmtId="0" fontId="55" fillId="2" borderId="0" xfId="205" applyFont="1" applyFill="1" applyAlignment="1">
      <alignment horizontal="left" vertical="top" wrapText="1"/>
    </xf>
    <xf numFmtId="0" fontId="68" fillId="0" borderId="0" xfId="205" applyFont="1"/>
  </cellXfs>
  <cellStyles count="2411">
    <cellStyle name="20% - Accent1" xfId="6" xr:uid="{00000000-0005-0000-0000-000000000000}"/>
    <cellStyle name="20% - Accent2" xfId="7" xr:uid="{00000000-0005-0000-0000-000001000000}"/>
    <cellStyle name="20% - Accent3" xfId="8" xr:uid="{00000000-0005-0000-0000-000002000000}"/>
    <cellStyle name="20% - Accent4" xfId="9" xr:uid="{00000000-0005-0000-0000-000003000000}"/>
    <cellStyle name="20% - Accent5" xfId="10" xr:uid="{00000000-0005-0000-0000-000004000000}"/>
    <cellStyle name="20% - Accent6" xfId="11" xr:uid="{00000000-0005-0000-0000-000005000000}"/>
    <cellStyle name="20% - uthevingsfarge 1 2" xfId="12" xr:uid="{00000000-0005-0000-0000-000006000000}"/>
    <cellStyle name="20% - uthevingsfarge 2 2" xfId="13" xr:uid="{00000000-0005-0000-0000-000007000000}"/>
    <cellStyle name="20% - uthevingsfarge 3 2" xfId="14" xr:uid="{00000000-0005-0000-0000-000008000000}"/>
    <cellStyle name="20% - uthevingsfarge 4 2" xfId="15" xr:uid="{00000000-0005-0000-0000-000009000000}"/>
    <cellStyle name="20% - uthevingsfarge 5 10" xfId="341" xr:uid="{00000000-0005-0000-0000-00000A000000}"/>
    <cellStyle name="20% - uthevingsfarge 5 10 2" xfId="562" xr:uid="{00000000-0005-0000-0000-00000B000000}"/>
    <cellStyle name="20% - uthevingsfarge 5 10 2 2" xfId="1237" xr:uid="{00000000-0005-0000-0000-00000C000000}"/>
    <cellStyle name="20% - uthevingsfarge 5 10 2 2 2" xfId="2367" xr:uid="{DCCACDE2-28FC-4ABE-B6EC-8FE80A13070F}"/>
    <cellStyle name="20% - uthevingsfarge 5 10 2 3" xfId="1704" xr:uid="{8ADC2AAA-8B9F-44AD-880B-147A0176C3E7}"/>
    <cellStyle name="20% - uthevingsfarge 5 10 3" xfId="795" xr:uid="{00000000-0005-0000-0000-00000D000000}"/>
    <cellStyle name="20% - uthevingsfarge 5 10 3 2" xfId="1925" xr:uid="{104CB301-02C6-4662-A21D-06694DB0E018}"/>
    <cellStyle name="20% - uthevingsfarge 5 10 4" xfId="1016" xr:uid="{00000000-0005-0000-0000-00000E000000}"/>
    <cellStyle name="20% - uthevingsfarge 5 10 4 2" xfId="2146" xr:uid="{48025F7D-C1EF-4103-A6D8-A84CC908F6D1}"/>
    <cellStyle name="20% - uthevingsfarge 5 10 5" xfId="1495" xr:uid="{AF0E5EDE-4783-4F2E-8E35-6F5F59E5ED02}"/>
    <cellStyle name="20% - uthevingsfarge 5 2" xfId="16" xr:uid="{00000000-0005-0000-0000-00000F000000}"/>
    <cellStyle name="20% - uthevingsfarge 5 2 2" xfId="17" xr:uid="{00000000-0005-0000-0000-000010000000}"/>
    <cellStyle name="20% - uthevingsfarge 5 2 2 2" xfId="18" xr:uid="{00000000-0005-0000-0000-000011000000}"/>
    <cellStyle name="20% - uthevingsfarge 5 2 2 2 2" xfId="19" xr:uid="{00000000-0005-0000-0000-000012000000}"/>
    <cellStyle name="20% - uthevingsfarge 5 2 2 2 2 2" xfId="222" xr:uid="{00000000-0005-0000-0000-000013000000}"/>
    <cellStyle name="20% - uthevingsfarge 5 2 2 2 2 2 2" xfId="459" xr:uid="{00000000-0005-0000-0000-000014000000}"/>
    <cellStyle name="20% - uthevingsfarge 5 2 2 2 2 2 2 2" xfId="1134" xr:uid="{00000000-0005-0000-0000-000015000000}"/>
    <cellStyle name="20% - uthevingsfarge 5 2 2 2 2 2 2 2 2" xfId="2264" xr:uid="{36AFF200-46D0-48D2-838C-5143939A7F19}"/>
    <cellStyle name="20% - uthevingsfarge 5 2 2 2 2 2 2 3" xfId="1613" xr:uid="{9B86804F-3AA8-4D89-8324-C6CFB7998BB3}"/>
    <cellStyle name="20% - uthevingsfarge 5 2 2 2 2 2 3" xfId="692" xr:uid="{00000000-0005-0000-0000-000016000000}"/>
    <cellStyle name="20% - uthevingsfarge 5 2 2 2 2 2 3 2" xfId="1822" xr:uid="{D664FE5F-0A34-4D37-BC34-1408A18356F3}"/>
    <cellStyle name="20% - uthevingsfarge 5 2 2 2 2 2 4" xfId="925" xr:uid="{00000000-0005-0000-0000-000017000000}"/>
    <cellStyle name="20% - uthevingsfarge 5 2 2 2 2 2 4 2" xfId="2055" xr:uid="{B7AA4AB9-C5CE-40FF-9B04-8111BBE6D1C2}"/>
    <cellStyle name="20% - uthevingsfarge 5 2 2 2 2 2 5" xfId="1404" xr:uid="{514EA606-4013-402D-95E8-1CD12DD02FA9}"/>
    <cellStyle name="20% - uthevingsfarge 5 2 2 2 2 3" xfId="355" xr:uid="{00000000-0005-0000-0000-000018000000}"/>
    <cellStyle name="20% - uthevingsfarge 5 2 2 2 2 3 2" xfId="1030" xr:uid="{00000000-0005-0000-0000-000019000000}"/>
    <cellStyle name="20% - uthevingsfarge 5 2 2 2 2 3 2 2" xfId="2160" xr:uid="{AC13E97C-5ABD-4F78-8D93-9C01907EAA36}"/>
    <cellStyle name="20% - uthevingsfarge 5 2 2 2 2 3 3" xfId="1509" xr:uid="{A6E4B7C7-6F4D-4A4F-9972-247FFECCC15C}"/>
    <cellStyle name="20% - uthevingsfarge 5 2 2 2 2 4" xfId="588" xr:uid="{00000000-0005-0000-0000-00001A000000}"/>
    <cellStyle name="20% - uthevingsfarge 5 2 2 2 2 4 2" xfId="1718" xr:uid="{AA8DAFA8-72D1-4D6C-A2DC-9217E1B71AD3}"/>
    <cellStyle name="20% - uthevingsfarge 5 2 2 2 2 5" xfId="821" xr:uid="{00000000-0005-0000-0000-00001B000000}"/>
    <cellStyle name="20% - uthevingsfarge 5 2 2 2 2 5 2" xfId="1951" xr:uid="{9189DAC0-FAED-4CDC-B721-E0CE3FBEB93B}"/>
    <cellStyle name="20% - uthevingsfarge 5 2 2 2 2 6" xfId="1299" xr:uid="{7AA98FC2-3A23-4390-9903-DAEA290491A3}"/>
    <cellStyle name="20% - uthevingsfarge 5 2 2 2 3" xfId="221" xr:uid="{00000000-0005-0000-0000-00001C000000}"/>
    <cellStyle name="20% - uthevingsfarge 5 2 2 2 3 2" xfId="458" xr:uid="{00000000-0005-0000-0000-00001D000000}"/>
    <cellStyle name="20% - uthevingsfarge 5 2 2 2 3 2 2" xfId="1133" xr:uid="{00000000-0005-0000-0000-00001E000000}"/>
    <cellStyle name="20% - uthevingsfarge 5 2 2 2 3 2 2 2" xfId="2263" xr:uid="{49530061-D331-45EB-899B-67B47DF934C5}"/>
    <cellStyle name="20% - uthevingsfarge 5 2 2 2 3 2 3" xfId="1612" xr:uid="{9F904977-A756-4204-AE32-2BF9E0CB637E}"/>
    <cellStyle name="20% - uthevingsfarge 5 2 2 2 3 3" xfId="691" xr:uid="{00000000-0005-0000-0000-00001F000000}"/>
    <cellStyle name="20% - uthevingsfarge 5 2 2 2 3 3 2" xfId="1821" xr:uid="{7FE44216-0DED-4134-8B80-67E5100177AE}"/>
    <cellStyle name="20% - uthevingsfarge 5 2 2 2 3 4" xfId="924" xr:uid="{00000000-0005-0000-0000-000020000000}"/>
    <cellStyle name="20% - uthevingsfarge 5 2 2 2 3 4 2" xfId="2054" xr:uid="{CB18AF4D-49C3-4201-B9C8-9E94A67CE3F2}"/>
    <cellStyle name="20% - uthevingsfarge 5 2 2 2 3 5" xfId="1403" xr:uid="{B1820E1E-7E0E-41CA-8B63-E0F594107A36}"/>
    <cellStyle name="20% - uthevingsfarge 5 2 2 2 4" xfId="354" xr:uid="{00000000-0005-0000-0000-000021000000}"/>
    <cellStyle name="20% - uthevingsfarge 5 2 2 2 4 2" xfId="1029" xr:uid="{00000000-0005-0000-0000-000022000000}"/>
    <cellStyle name="20% - uthevingsfarge 5 2 2 2 4 2 2" xfId="2159" xr:uid="{915935F8-BB36-4215-B9BD-D5ECD3719F1B}"/>
    <cellStyle name="20% - uthevingsfarge 5 2 2 2 4 3" xfId="1508" xr:uid="{6058A4B8-E2CC-4159-851C-42A42E50AD7D}"/>
    <cellStyle name="20% - uthevingsfarge 5 2 2 2 5" xfId="587" xr:uid="{00000000-0005-0000-0000-000023000000}"/>
    <cellStyle name="20% - uthevingsfarge 5 2 2 2 5 2" xfId="1717" xr:uid="{6D1AC2F2-D7BC-42DC-9CE8-09C342B9BD70}"/>
    <cellStyle name="20% - uthevingsfarge 5 2 2 2 6" xfId="820" xr:uid="{00000000-0005-0000-0000-000024000000}"/>
    <cellStyle name="20% - uthevingsfarge 5 2 2 2 6 2" xfId="1950" xr:uid="{AE09FA97-79EC-46AF-8768-58D52B4E003E}"/>
    <cellStyle name="20% - uthevingsfarge 5 2 2 2 7" xfId="1298" xr:uid="{65CB8D5C-9E0A-4763-B5F7-A7D2115BDE7F}"/>
    <cellStyle name="20% - uthevingsfarge 5 2 2 3" xfId="20" xr:uid="{00000000-0005-0000-0000-000025000000}"/>
    <cellStyle name="20% - uthevingsfarge 5 2 2 3 2" xfId="223" xr:uid="{00000000-0005-0000-0000-000026000000}"/>
    <cellStyle name="20% - uthevingsfarge 5 2 2 3 2 2" xfId="460" xr:uid="{00000000-0005-0000-0000-000027000000}"/>
    <cellStyle name="20% - uthevingsfarge 5 2 2 3 2 2 2" xfId="1135" xr:uid="{00000000-0005-0000-0000-000028000000}"/>
    <cellStyle name="20% - uthevingsfarge 5 2 2 3 2 2 2 2" xfId="2265" xr:uid="{12860404-796F-43BD-AD6F-37B0A9A3ABF8}"/>
    <cellStyle name="20% - uthevingsfarge 5 2 2 3 2 2 3" xfId="1614" xr:uid="{29834A5F-C31B-4450-B752-B21FFE4B9F49}"/>
    <cellStyle name="20% - uthevingsfarge 5 2 2 3 2 3" xfId="693" xr:uid="{00000000-0005-0000-0000-000029000000}"/>
    <cellStyle name="20% - uthevingsfarge 5 2 2 3 2 3 2" xfId="1823" xr:uid="{CB41ED66-51FF-430E-9AE5-7FEC0DB7BA02}"/>
    <cellStyle name="20% - uthevingsfarge 5 2 2 3 2 4" xfId="926" xr:uid="{00000000-0005-0000-0000-00002A000000}"/>
    <cellStyle name="20% - uthevingsfarge 5 2 2 3 2 4 2" xfId="2056" xr:uid="{B45B0B3C-45F0-4430-B989-41493C94AFD5}"/>
    <cellStyle name="20% - uthevingsfarge 5 2 2 3 2 5" xfId="1405" xr:uid="{A76CF171-05BF-438A-A205-C767511C7DF1}"/>
    <cellStyle name="20% - uthevingsfarge 5 2 2 3 3" xfId="356" xr:uid="{00000000-0005-0000-0000-00002B000000}"/>
    <cellStyle name="20% - uthevingsfarge 5 2 2 3 3 2" xfId="1031" xr:uid="{00000000-0005-0000-0000-00002C000000}"/>
    <cellStyle name="20% - uthevingsfarge 5 2 2 3 3 2 2" xfId="2161" xr:uid="{6C2EE677-2AFE-44A8-8DB2-8D69574C1AE6}"/>
    <cellStyle name="20% - uthevingsfarge 5 2 2 3 3 3" xfId="1510" xr:uid="{BEDA33F0-FA81-44EC-9076-E4D47D27AA15}"/>
    <cellStyle name="20% - uthevingsfarge 5 2 2 3 4" xfId="589" xr:uid="{00000000-0005-0000-0000-00002D000000}"/>
    <cellStyle name="20% - uthevingsfarge 5 2 2 3 4 2" xfId="1719" xr:uid="{395C79D4-337D-4572-98F4-7791A7AF3E6E}"/>
    <cellStyle name="20% - uthevingsfarge 5 2 2 3 5" xfId="822" xr:uid="{00000000-0005-0000-0000-00002E000000}"/>
    <cellStyle name="20% - uthevingsfarge 5 2 2 3 5 2" xfId="1952" xr:uid="{9F2B4CB3-7083-43E7-A71F-2918060EF755}"/>
    <cellStyle name="20% - uthevingsfarge 5 2 2 3 6" xfId="1300" xr:uid="{7D10C5B8-796D-4DCE-B087-EC7379F589BE}"/>
    <cellStyle name="20% - uthevingsfarge 5 2 2 4" xfId="220" xr:uid="{00000000-0005-0000-0000-00002F000000}"/>
    <cellStyle name="20% - uthevingsfarge 5 2 2 4 2" xfId="457" xr:uid="{00000000-0005-0000-0000-000030000000}"/>
    <cellStyle name="20% - uthevingsfarge 5 2 2 4 2 2" xfId="1132" xr:uid="{00000000-0005-0000-0000-000031000000}"/>
    <cellStyle name="20% - uthevingsfarge 5 2 2 4 2 2 2" xfId="2262" xr:uid="{1CEEA97E-D2B8-4DF4-AC70-97F73A588A2E}"/>
    <cellStyle name="20% - uthevingsfarge 5 2 2 4 2 3" xfId="1611" xr:uid="{BA0F2376-EA9B-4072-A8D9-AF9E1E48F3DD}"/>
    <cellStyle name="20% - uthevingsfarge 5 2 2 4 3" xfId="690" xr:uid="{00000000-0005-0000-0000-000032000000}"/>
    <cellStyle name="20% - uthevingsfarge 5 2 2 4 3 2" xfId="1820" xr:uid="{3FBB4D85-B562-4887-9EB7-039B8FCAD028}"/>
    <cellStyle name="20% - uthevingsfarge 5 2 2 4 4" xfId="923" xr:uid="{00000000-0005-0000-0000-000033000000}"/>
    <cellStyle name="20% - uthevingsfarge 5 2 2 4 4 2" xfId="2053" xr:uid="{477C1AAB-4E7F-4658-BAD0-9B9D70025DE9}"/>
    <cellStyle name="20% - uthevingsfarge 5 2 2 4 5" xfId="1402" xr:uid="{22AD2301-A43F-45DC-AAF2-15FDFEFDBC2B}"/>
    <cellStyle name="20% - uthevingsfarge 5 2 2 5" xfId="353" xr:uid="{00000000-0005-0000-0000-000034000000}"/>
    <cellStyle name="20% - uthevingsfarge 5 2 2 5 2" xfId="1028" xr:uid="{00000000-0005-0000-0000-000035000000}"/>
    <cellStyle name="20% - uthevingsfarge 5 2 2 5 2 2" xfId="2158" xr:uid="{2220753F-EB5B-46BD-98C6-1BA5429301AE}"/>
    <cellStyle name="20% - uthevingsfarge 5 2 2 5 3" xfId="1507" xr:uid="{83CCB5AE-E356-4EA7-8092-6D24455EB9FA}"/>
    <cellStyle name="20% - uthevingsfarge 5 2 2 6" xfId="586" xr:uid="{00000000-0005-0000-0000-000036000000}"/>
    <cellStyle name="20% - uthevingsfarge 5 2 2 6 2" xfId="1716" xr:uid="{1CED6007-C55F-4920-9F81-4ED85FACC62B}"/>
    <cellStyle name="20% - uthevingsfarge 5 2 2 7" xfId="819" xr:uid="{00000000-0005-0000-0000-000037000000}"/>
    <cellStyle name="20% - uthevingsfarge 5 2 2 7 2" xfId="1949" xr:uid="{7FA311FE-F0B2-4900-9AC0-18797DAE9C5F}"/>
    <cellStyle name="20% - uthevingsfarge 5 2 2 8" xfId="1297" xr:uid="{30EEA32F-52C4-4A70-913B-689FF3A65114}"/>
    <cellStyle name="20% - uthevingsfarge 5 2 3" xfId="21" xr:uid="{00000000-0005-0000-0000-000038000000}"/>
    <cellStyle name="20% - uthevingsfarge 5 2 3 2" xfId="22" xr:uid="{00000000-0005-0000-0000-000039000000}"/>
    <cellStyle name="20% - uthevingsfarge 5 2 3 2 2" xfId="225" xr:uid="{00000000-0005-0000-0000-00003A000000}"/>
    <cellStyle name="20% - uthevingsfarge 5 2 3 2 2 2" xfId="462" xr:uid="{00000000-0005-0000-0000-00003B000000}"/>
    <cellStyle name="20% - uthevingsfarge 5 2 3 2 2 2 2" xfId="1137" xr:uid="{00000000-0005-0000-0000-00003C000000}"/>
    <cellStyle name="20% - uthevingsfarge 5 2 3 2 2 2 2 2" xfId="2267" xr:uid="{E2692B76-A83F-40EE-82E2-040E8D371C5E}"/>
    <cellStyle name="20% - uthevingsfarge 5 2 3 2 2 2 3" xfId="1616" xr:uid="{58F9B576-F6A0-43FA-B21A-F26BBC5334F6}"/>
    <cellStyle name="20% - uthevingsfarge 5 2 3 2 2 3" xfId="695" xr:uid="{00000000-0005-0000-0000-00003D000000}"/>
    <cellStyle name="20% - uthevingsfarge 5 2 3 2 2 3 2" xfId="1825" xr:uid="{8DF363A0-E8D1-4B42-8297-5560573A3C67}"/>
    <cellStyle name="20% - uthevingsfarge 5 2 3 2 2 4" xfId="928" xr:uid="{00000000-0005-0000-0000-00003E000000}"/>
    <cellStyle name="20% - uthevingsfarge 5 2 3 2 2 4 2" xfId="2058" xr:uid="{2424D944-22AD-4CD1-A1D5-A32CF6F5AE8D}"/>
    <cellStyle name="20% - uthevingsfarge 5 2 3 2 2 5" xfId="1407" xr:uid="{2DCD0BC1-E7AA-4D59-BB51-EF01FEB27ECB}"/>
    <cellStyle name="20% - uthevingsfarge 5 2 3 2 3" xfId="358" xr:uid="{00000000-0005-0000-0000-00003F000000}"/>
    <cellStyle name="20% - uthevingsfarge 5 2 3 2 3 2" xfId="1033" xr:uid="{00000000-0005-0000-0000-000040000000}"/>
    <cellStyle name="20% - uthevingsfarge 5 2 3 2 3 2 2" xfId="2163" xr:uid="{ADD915CA-7A3A-4733-8EEF-B381D5754B59}"/>
    <cellStyle name="20% - uthevingsfarge 5 2 3 2 3 3" xfId="1512" xr:uid="{5005C25A-0C09-4AA6-9368-B4C3BD78A7D6}"/>
    <cellStyle name="20% - uthevingsfarge 5 2 3 2 4" xfId="591" xr:uid="{00000000-0005-0000-0000-000041000000}"/>
    <cellStyle name="20% - uthevingsfarge 5 2 3 2 4 2" xfId="1721" xr:uid="{B99C69B4-A81A-4F26-85C8-0A5735EC331A}"/>
    <cellStyle name="20% - uthevingsfarge 5 2 3 2 5" xfId="824" xr:uid="{00000000-0005-0000-0000-000042000000}"/>
    <cellStyle name="20% - uthevingsfarge 5 2 3 2 5 2" xfId="1954" xr:uid="{F112F547-1DED-49A5-A2D9-A78E69E7BECA}"/>
    <cellStyle name="20% - uthevingsfarge 5 2 3 2 6" xfId="1302" xr:uid="{D4681C02-B952-459E-9A56-2E2E3D260BD4}"/>
    <cellStyle name="20% - uthevingsfarge 5 2 3 3" xfId="224" xr:uid="{00000000-0005-0000-0000-000043000000}"/>
    <cellStyle name="20% - uthevingsfarge 5 2 3 3 2" xfId="461" xr:uid="{00000000-0005-0000-0000-000044000000}"/>
    <cellStyle name="20% - uthevingsfarge 5 2 3 3 2 2" xfId="1136" xr:uid="{00000000-0005-0000-0000-000045000000}"/>
    <cellStyle name="20% - uthevingsfarge 5 2 3 3 2 2 2" xfId="2266" xr:uid="{D52BC5C2-9B0F-4E04-8FFA-7DA07728E72E}"/>
    <cellStyle name="20% - uthevingsfarge 5 2 3 3 2 3" xfId="1615" xr:uid="{CE788855-90E1-4F66-9FEE-FFCDE272ED7B}"/>
    <cellStyle name="20% - uthevingsfarge 5 2 3 3 3" xfId="694" xr:uid="{00000000-0005-0000-0000-000046000000}"/>
    <cellStyle name="20% - uthevingsfarge 5 2 3 3 3 2" xfId="1824" xr:uid="{DDD34E95-88A9-4055-BB0C-D2A459AA4F53}"/>
    <cellStyle name="20% - uthevingsfarge 5 2 3 3 4" xfId="927" xr:uid="{00000000-0005-0000-0000-000047000000}"/>
    <cellStyle name="20% - uthevingsfarge 5 2 3 3 4 2" xfId="2057" xr:uid="{57319102-DC6B-41F7-B9B8-07107C3C24A9}"/>
    <cellStyle name="20% - uthevingsfarge 5 2 3 3 5" xfId="1406" xr:uid="{72A3C2F0-23D0-46A5-B2FE-8A66A35390DA}"/>
    <cellStyle name="20% - uthevingsfarge 5 2 3 4" xfId="357" xr:uid="{00000000-0005-0000-0000-000048000000}"/>
    <cellStyle name="20% - uthevingsfarge 5 2 3 4 2" xfId="1032" xr:uid="{00000000-0005-0000-0000-000049000000}"/>
    <cellStyle name="20% - uthevingsfarge 5 2 3 4 2 2" xfId="2162" xr:uid="{A4C2E42E-691D-4C59-A318-F90D3D0E6752}"/>
    <cellStyle name="20% - uthevingsfarge 5 2 3 4 3" xfId="1511" xr:uid="{6D1B5946-6FD0-4DA3-8DBB-E1E34709BFC5}"/>
    <cellStyle name="20% - uthevingsfarge 5 2 3 5" xfId="590" xr:uid="{00000000-0005-0000-0000-00004A000000}"/>
    <cellStyle name="20% - uthevingsfarge 5 2 3 5 2" xfId="1720" xr:uid="{42D6F37D-B623-4126-AC7E-4545ECC5E525}"/>
    <cellStyle name="20% - uthevingsfarge 5 2 3 6" xfId="823" xr:uid="{00000000-0005-0000-0000-00004B000000}"/>
    <cellStyle name="20% - uthevingsfarge 5 2 3 6 2" xfId="1953" xr:uid="{635BA115-3982-43CE-A3D3-7DAB521DD252}"/>
    <cellStyle name="20% - uthevingsfarge 5 2 3 7" xfId="1301" xr:uid="{8B2F2060-6D47-4561-99DC-AE1E169CC747}"/>
    <cellStyle name="20% - uthevingsfarge 5 2 4" xfId="23" xr:uid="{00000000-0005-0000-0000-00004C000000}"/>
    <cellStyle name="20% - uthevingsfarge 5 2 4 2" xfId="226" xr:uid="{00000000-0005-0000-0000-00004D000000}"/>
    <cellStyle name="20% - uthevingsfarge 5 2 4 2 2" xfId="463" xr:uid="{00000000-0005-0000-0000-00004E000000}"/>
    <cellStyle name="20% - uthevingsfarge 5 2 4 2 2 2" xfId="1138" xr:uid="{00000000-0005-0000-0000-00004F000000}"/>
    <cellStyle name="20% - uthevingsfarge 5 2 4 2 2 2 2" xfId="2268" xr:uid="{1C74247C-6FDC-4156-8DED-065F75749501}"/>
    <cellStyle name="20% - uthevingsfarge 5 2 4 2 2 3" xfId="1617" xr:uid="{8A61FA21-FDF6-444E-82F1-2812407EBF02}"/>
    <cellStyle name="20% - uthevingsfarge 5 2 4 2 3" xfId="696" xr:uid="{00000000-0005-0000-0000-000050000000}"/>
    <cellStyle name="20% - uthevingsfarge 5 2 4 2 3 2" xfId="1826" xr:uid="{E5DFB131-844E-472A-9598-E95DCBF71516}"/>
    <cellStyle name="20% - uthevingsfarge 5 2 4 2 4" xfId="929" xr:uid="{00000000-0005-0000-0000-000051000000}"/>
    <cellStyle name="20% - uthevingsfarge 5 2 4 2 4 2" xfId="2059" xr:uid="{CFFC3F68-0A31-49FB-968C-B4E4338C243C}"/>
    <cellStyle name="20% - uthevingsfarge 5 2 4 2 5" xfId="1408" xr:uid="{4F89527E-F5D2-4F32-9582-6136E3F32B23}"/>
    <cellStyle name="20% - uthevingsfarge 5 2 4 3" xfId="359" xr:uid="{00000000-0005-0000-0000-000052000000}"/>
    <cellStyle name="20% - uthevingsfarge 5 2 4 3 2" xfId="1034" xr:uid="{00000000-0005-0000-0000-000053000000}"/>
    <cellStyle name="20% - uthevingsfarge 5 2 4 3 2 2" xfId="2164" xr:uid="{12053201-15EB-4AC3-BB29-2CF70F9C89F5}"/>
    <cellStyle name="20% - uthevingsfarge 5 2 4 3 3" xfId="1513" xr:uid="{01A0E9E5-C32C-4493-AFB9-D641E1267129}"/>
    <cellStyle name="20% - uthevingsfarge 5 2 4 4" xfId="592" xr:uid="{00000000-0005-0000-0000-000054000000}"/>
    <cellStyle name="20% - uthevingsfarge 5 2 4 4 2" xfId="1722" xr:uid="{D4D1E091-ED46-41B6-BE42-B0064E2CD708}"/>
    <cellStyle name="20% - uthevingsfarge 5 2 4 5" xfId="825" xr:uid="{00000000-0005-0000-0000-000055000000}"/>
    <cellStyle name="20% - uthevingsfarge 5 2 4 5 2" xfId="1955" xr:uid="{2F48841B-DEF1-4FC5-9D7C-068393A3C522}"/>
    <cellStyle name="20% - uthevingsfarge 5 2 4 6" xfId="1303" xr:uid="{63E45334-F1F0-4D6F-80FB-1B63F7BA96AB}"/>
    <cellStyle name="20% - uthevingsfarge 5 2 5" xfId="219" xr:uid="{00000000-0005-0000-0000-000056000000}"/>
    <cellStyle name="20% - uthevingsfarge 5 2 5 2" xfId="456" xr:uid="{00000000-0005-0000-0000-000057000000}"/>
    <cellStyle name="20% - uthevingsfarge 5 2 5 2 2" xfId="1131" xr:uid="{00000000-0005-0000-0000-000058000000}"/>
    <cellStyle name="20% - uthevingsfarge 5 2 5 2 2 2" xfId="2261" xr:uid="{E7370069-2646-4F99-830D-5F323F5DE3FB}"/>
    <cellStyle name="20% - uthevingsfarge 5 2 5 2 3" xfId="1610" xr:uid="{06C6392C-F6B8-48A7-921E-EEAADA5E939F}"/>
    <cellStyle name="20% - uthevingsfarge 5 2 5 3" xfId="689" xr:uid="{00000000-0005-0000-0000-000059000000}"/>
    <cellStyle name="20% - uthevingsfarge 5 2 5 3 2" xfId="1819" xr:uid="{08988097-FA44-4AF6-8697-CF53A62C90B2}"/>
    <cellStyle name="20% - uthevingsfarge 5 2 5 4" xfId="922" xr:uid="{00000000-0005-0000-0000-00005A000000}"/>
    <cellStyle name="20% - uthevingsfarge 5 2 5 4 2" xfId="2052" xr:uid="{A74EBF5E-32E5-419D-8046-CBBADB714925}"/>
    <cellStyle name="20% - uthevingsfarge 5 2 5 5" xfId="1401" xr:uid="{A4243E9F-5AD3-49F8-BB8F-989F9FB81494}"/>
    <cellStyle name="20% - uthevingsfarge 5 2 6" xfId="352" xr:uid="{00000000-0005-0000-0000-00005B000000}"/>
    <cellStyle name="20% - uthevingsfarge 5 2 6 2" xfId="1027" xr:uid="{00000000-0005-0000-0000-00005C000000}"/>
    <cellStyle name="20% - uthevingsfarge 5 2 6 2 2" xfId="2157" xr:uid="{4FB8010C-1BAD-4025-A8A2-C48D30443E4E}"/>
    <cellStyle name="20% - uthevingsfarge 5 2 6 3" xfId="1506" xr:uid="{53C6F0E1-D757-4032-BDD0-18F8578D0184}"/>
    <cellStyle name="20% - uthevingsfarge 5 2 7" xfId="585" xr:uid="{00000000-0005-0000-0000-00005D000000}"/>
    <cellStyle name="20% - uthevingsfarge 5 2 7 2" xfId="1715" xr:uid="{553F4EB4-A08C-42F3-A0C6-6D81F68288DC}"/>
    <cellStyle name="20% - uthevingsfarge 5 2 8" xfId="818" xr:uid="{00000000-0005-0000-0000-00005E000000}"/>
    <cellStyle name="20% - uthevingsfarge 5 2 8 2" xfId="1948" xr:uid="{DA4BA79E-AF2B-4920-BB2D-EDD16C0ED032}"/>
    <cellStyle name="20% - uthevingsfarge 5 2 9" xfId="1296" xr:uid="{DB644BE5-1A33-4AC1-A1B9-E3C5D4FF4E33}"/>
    <cellStyle name="20% - uthevingsfarge 5 3" xfId="24" xr:uid="{00000000-0005-0000-0000-00005F000000}"/>
    <cellStyle name="20% - uthevingsfarge 5 4" xfId="25" xr:uid="{00000000-0005-0000-0000-000060000000}"/>
    <cellStyle name="20% - uthevingsfarge 5 4 2" xfId="26" xr:uid="{00000000-0005-0000-0000-000061000000}"/>
    <cellStyle name="20% - uthevingsfarge 5 4 2 2" xfId="27" xr:uid="{00000000-0005-0000-0000-000062000000}"/>
    <cellStyle name="20% - uthevingsfarge 5 4 2 2 2" xfId="28" xr:uid="{00000000-0005-0000-0000-000063000000}"/>
    <cellStyle name="20% - uthevingsfarge 5 4 2 2 2 2" xfId="230" xr:uid="{00000000-0005-0000-0000-000064000000}"/>
    <cellStyle name="20% - uthevingsfarge 5 4 2 2 2 2 2" xfId="467" xr:uid="{00000000-0005-0000-0000-000065000000}"/>
    <cellStyle name="20% - uthevingsfarge 5 4 2 2 2 2 2 2" xfId="1142" xr:uid="{00000000-0005-0000-0000-000066000000}"/>
    <cellStyle name="20% - uthevingsfarge 5 4 2 2 2 2 2 2 2" xfId="2272" xr:uid="{1DA2CE78-B540-45F4-BAA4-31EA6A7D9C45}"/>
    <cellStyle name="20% - uthevingsfarge 5 4 2 2 2 2 2 3" xfId="1621" xr:uid="{7A7A9EE9-E457-4D5A-BF08-D78DE388F578}"/>
    <cellStyle name="20% - uthevingsfarge 5 4 2 2 2 2 3" xfId="700" xr:uid="{00000000-0005-0000-0000-000067000000}"/>
    <cellStyle name="20% - uthevingsfarge 5 4 2 2 2 2 3 2" xfId="1830" xr:uid="{4775C1EA-B705-4C8C-B456-9E1C7187F217}"/>
    <cellStyle name="20% - uthevingsfarge 5 4 2 2 2 2 4" xfId="933" xr:uid="{00000000-0005-0000-0000-000068000000}"/>
    <cellStyle name="20% - uthevingsfarge 5 4 2 2 2 2 4 2" xfId="2063" xr:uid="{BC46B591-F3A1-413F-96E0-01F3A35D10DE}"/>
    <cellStyle name="20% - uthevingsfarge 5 4 2 2 2 2 5" xfId="1412" xr:uid="{0799CA1D-877F-41E0-9F07-E0CC55128AA6}"/>
    <cellStyle name="20% - uthevingsfarge 5 4 2 2 2 3" xfId="363" xr:uid="{00000000-0005-0000-0000-000069000000}"/>
    <cellStyle name="20% - uthevingsfarge 5 4 2 2 2 3 2" xfId="1038" xr:uid="{00000000-0005-0000-0000-00006A000000}"/>
    <cellStyle name="20% - uthevingsfarge 5 4 2 2 2 3 2 2" xfId="2168" xr:uid="{0563CF45-E05F-4995-AD1C-8045B7884D05}"/>
    <cellStyle name="20% - uthevingsfarge 5 4 2 2 2 3 3" xfId="1517" xr:uid="{124EB49D-C1B6-4F75-B691-DFE75724A8DB}"/>
    <cellStyle name="20% - uthevingsfarge 5 4 2 2 2 4" xfId="596" xr:uid="{00000000-0005-0000-0000-00006B000000}"/>
    <cellStyle name="20% - uthevingsfarge 5 4 2 2 2 4 2" xfId="1726" xr:uid="{4B944D58-3A1A-4BE5-B264-6A2E603F78C0}"/>
    <cellStyle name="20% - uthevingsfarge 5 4 2 2 2 5" xfId="829" xr:uid="{00000000-0005-0000-0000-00006C000000}"/>
    <cellStyle name="20% - uthevingsfarge 5 4 2 2 2 5 2" xfId="1959" xr:uid="{0716BAED-D473-47AA-9629-1C96981FD1EC}"/>
    <cellStyle name="20% - uthevingsfarge 5 4 2 2 2 6" xfId="1307" xr:uid="{DF6ED990-3E7A-41F7-8817-965EEFA3CDFB}"/>
    <cellStyle name="20% - uthevingsfarge 5 4 2 2 3" xfId="229" xr:uid="{00000000-0005-0000-0000-00006D000000}"/>
    <cellStyle name="20% - uthevingsfarge 5 4 2 2 3 2" xfId="466" xr:uid="{00000000-0005-0000-0000-00006E000000}"/>
    <cellStyle name="20% - uthevingsfarge 5 4 2 2 3 2 2" xfId="1141" xr:uid="{00000000-0005-0000-0000-00006F000000}"/>
    <cellStyle name="20% - uthevingsfarge 5 4 2 2 3 2 2 2" xfId="2271" xr:uid="{7A211D4D-DA1F-456E-948E-DD94EDE9CE93}"/>
    <cellStyle name="20% - uthevingsfarge 5 4 2 2 3 2 3" xfId="1620" xr:uid="{3696C5CF-B4C5-43A3-B859-DF5387B5A69B}"/>
    <cellStyle name="20% - uthevingsfarge 5 4 2 2 3 3" xfId="699" xr:uid="{00000000-0005-0000-0000-000070000000}"/>
    <cellStyle name="20% - uthevingsfarge 5 4 2 2 3 3 2" xfId="1829" xr:uid="{E8538F69-97CC-4CAC-A2DE-62A724273F91}"/>
    <cellStyle name="20% - uthevingsfarge 5 4 2 2 3 4" xfId="932" xr:uid="{00000000-0005-0000-0000-000071000000}"/>
    <cellStyle name="20% - uthevingsfarge 5 4 2 2 3 4 2" xfId="2062" xr:uid="{AA9E1BFB-EF99-4BCD-82EF-8FB4C68137E9}"/>
    <cellStyle name="20% - uthevingsfarge 5 4 2 2 3 5" xfId="1411" xr:uid="{250574A6-51C1-4769-B138-3F36FBA9FA36}"/>
    <cellStyle name="20% - uthevingsfarge 5 4 2 2 4" xfId="362" xr:uid="{00000000-0005-0000-0000-000072000000}"/>
    <cellStyle name="20% - uthevingsfarge 5 4 2 2 4 2" xfId="1037" xr:uid="{00000000-0005-0000-0000-000073000000}"/>
    <cellStyle name="20% - uthevingsfarge 5 4 2 2 4 2 2" xfId="2167" xr:uid="{C49A4E63-1DB9-4508-BA71-B653EA151923}"/>
    <cellStyle name="20% - uthevingsfarge 5 4 2 2 4 3" xfId="1516" xr:uid="{68D67A13-0739-4CBA-8A37-C588D7C181B3}"/>
    <cellStyle name="20% - uthevingsfarge 5 4 2 2 5" xfId="595" xr:uid="{00000000-0005-0000-0000-000074000000}"/>
    <cellStyle name="20% - uthevingsfarge 5 4 2 2 5 2" xfId="1725" xr:uid="{CAE98FB8-FC68-48D2-AA6E-CB966BE2556A}"/>
    <cellStyle name="20% - uthevingsfarge 5 4 2 2 6" xfId="828" xr:uid="{00000000-0005-0000-0000-000075000000}"/>
    <cellStyle name="20% - uthevingsfarge 5 4 2 2 6 2" xfId="1958" xr:uid="{FD70BE43-8742-4372-ABFD-5B944322DCF6}"/>
    <cellStyle name="20% - uthevingsfarge 5 4 2 2 7" xfId="1306" xr:uid="{F81C838D-591D-44AB-8AD6-06748557824A}"/>
    <cellStyle name="20% - uthevingsfarge 5 4 2 3" xfId="29" xr:uid="{00000000-0005-0000-0000-000076000000}"/>
    <cellStyle name="20% - uthevingsfarge 5 4 2 3 2" xfId="231" xr:uid="{00000000-0005-0000-0000-000077000000}"/>
    <cellStyle name="20% - uthevingsfarge 5 4 2 3 2 2" xfId="468" xr:uid="{00000000-0005-0000-0000-000078000000}"/>
    <cellStyle name="20% - uthevingsfarge 5 4 2 3 2 2 2" xfId="1143" xr:uid="{00000000-0005-0000-0000-000079000000}"/>
    <cellStyle name="20% - uthevingsfarge 5 4 2 3 2 2 2 2" xfId="2273" xr:uid="{F45B901B-3057-4022-B3A3-2B3420EBF467}"/>
    <cellStyle name="20% - uthevingsfarge 5 4 2 3 2 2 3" xfId="1622" xr:uid="{BD90E12A-72AA-40BD-AFDD-E02B50A7B163}"/>
    <cellStyle name="20% - uthevingsfarge 5 4 2 3 2 3" xfId="701" xr:uid="{00000000-0005-0000-0000-00007A000000}"/>
    <cellStyle name="20% - uthevingsfarge 5 4 2 3 2 3 2" xfId="1831" xr:uid="{1A9DC9CE-3F38-4795-AE26-2EE9161E0A92}"/>
    <cellStyle name="20% - uthevingsfarge 5 4 2 3 2 4" xfId="934" xr:uid="{00000000-0005-0000-0000-00007B000000}"/>
    <cellStyle name="20% - uthevingsfarge 5 4 2 3 2 4 2" xfId="2064" xr:uid="{EAB59A84-E418-4A79-990E-51020117FC52}"/>
    <cellStyle name="20% - uthevingsfarge 5 4 2 3 2 5" xfId="1413" xr:uid="{7506A37E-90CF-4DF7-9452-7CCFE010E9B2}"/>
    <cellStyle name="20% - uthevingsfarge 5 4 2 3 3" xfId="364" xr:uid="{00000000-0005-0000-0000-00007C000000}"/>
    <cellStyle name="20% - uthevingsfarge 5 4 2 3 3 2" xfId="1039" xr:uid="{00000000-0005-0000-0000-00007D000000}"/>
    <cellStyle name="20% - uthevingsfarge 5 4 2 3 3 2 2" xfId="2169" xr:uid="{5E3797FC-9175-4F5F-928E-D43B1DB33937}"/>
    <cellStyle name="20% - uthevingsfarge 5 4 2 3 3 3" xfId="1518" xr:uid="{9DFE2D80-47C3-4AA2-89BF-98BF2B281BBC}"/>
    <cellStyle name="20% - uthevingsfarge 5 4 2 3 4" xfId="597" xr:uid="{00000000-0005-0000-0000-00007E000000}"/>
    <cellStyle name="20% - uthevingsfarge 5 4 2 3 4 2" xfId="1727" xr:uid="{FF135C12-EA4F-4F9D-BCCF-95F5C67791D8}"/>
    <cellStyle name="20% - uthevingsfarge 5 4 2 3 5" xfId="830" xr:uid="{00000000-0005-0000-0000-00007F000000}"/>
    <cellStyle name="20% - uthevingsfarge 5 4 2 3 5 2" xfId="1960" xr:uid="{7ECD2EE6-6EA1-431D-80B5-720964BA9368}"/>
    <cellStyle name="20% - uthevingsfarge 5 4 2 3 6" xfId="1308" xr:uid="{9C465540-EC64-4CB3-A76E-8B9FB33D2DCE}"/>
    <cellStyle name="20% - uthevingsfarge 5 4 2 4" xfId="228" xr:uid="{00000000-0005-0000-0000-000080000000}"/>
    <cellStyle name="20% - uthevingsfarge 5 4 2 4 2" xfId="465" xr:uid="{00000000-0005-0000-0000-000081000000}"/>
    <cellStyle name="20% - uthevingsfarge 5 4 2 4 2 2" xfId="1140" xr:uid="{00000000-0005-0000-0000-000082000000}"/>
    <cellStyle name="20% - uthevingsfarge 5 4 2 4 2 2 2" xfId="2270" xr:uid="{E2C5CD28-4C57-45CB-B224-744EB4228B9C}"/>
    <cellStyle name="20% - uthevingsfarge 5 4 2 4 2 3" xfId="1619" xr:uid="{2DA3D517-4900-4807-8670-F066F88CE238}"/>
    <cellStyle name="20% - uthevingsfarge 5 4 2 4 3" xfId="698" xr:uid="{00000000-0005-0000-0000-000083000000}"/>
    <cellStyle name="20% - uthevingsfarge 5 4 2 4 3 2" xfId="1828" xr:uid="{5FD7D8D0-450D-4755-B52A-C5C6ADBB5B26}"/>
    <cellStyle name="20% - uthevingsfarge 5 4 2 4 4" xfId="931" xr:uid="{00000000-0005-0000-0000-000084000000}"/>
    <cellStyle name="20% - uthevingsfarge 5 4 2 4 4 2" xfId="2061" xr:uid="{3D7F23A1-E5B5-4BBC-9F6D-3783CB411957}"/>
    <cellStyle name="20% - uthevingsfarge 5 4 2 4 5" xfId="1410" xr:uid="{C4980917-A51D-43EC-95E2-00AAF19B9C51}"/>
    <cellStyle name="20% - uthevingsfarge 5 4 2 5" xfId="361" xr:uid="{00000000-0005-0000-0000-000085000000}"/>
    <cellStyle name="20% - uthevingsfarge 5 4 2 5 2" xfId="1036" xr:uid="{00000000-0005-0000-0000-000086000000}"/>
    <cellStyle name="20% - uthevingsfarge 5 4 2 5 2 2" xfId="2166" xr:uid="{AE7FA311-12C4-4044-90D8-716A39D2B985}"/>
    <cellStyle name="20% - uthevingsfarge 5 4 2 5 3" xfId="1515" xr:uid="{5D30AA7D-D467-4AF2-8BE0-79CF810AA4CD}"/>
    <cellStyle name="20% - uthevingsfarge 5 4 2 6" xfId="594" xr:uid="{00000000-0005-0000-0000-000087000000}"/>
    <cellStyle name="20% - uthevingsfarge 5 4 2 6 2" xfId="1724" xr:uid="{32802301-7915-476E-A07F-44D157296B35}"/>
    <cellStyle name="20% - uthevingsfarge 5 4 2 7" xfId="827" xr:uid="{00000000-0005-0000-0000-000088000000}"/>
    <cellStyle name="20% - uthevingsfarge 5 4 2 7 2" xfId="1957" xr:uid="{CEE4C066-FCB0-410F-8BB7-B54E890E2752}"/>
    <cellStyle name="20% - uthevingsfarge 5 4 2 8" xfId="1305" xr:uid="{782CBC21-5B16-41F1-9667-59E90ADACB2A}"/>
    <cellStyle name="20% - uthevingsfarge 5 4 3" xfId="30" xr:uid="{00000000-0005-0000-0000-000089000000}"/>
    <cellStyle name="20% - uthevingsfarge 5 4 3 2" xfId="31" xr:uid="{00000000-0005-0000-0000-00008A000000}"/>
    <cellStyle name="20% - uthevingsfarge 5 4 3 2 2" xfId="233" xr:uid="{00000000-0005-0000-0000-00008B000000}"/>
    <cellStyle name="20% - uthevingsfarge 5 4 3 2 2 2" xfId="470" xr:uid="{00000000-0005-0000-0000-00008C000000}"/>
    <cellStyle name="20% - uthevingsfarge 5 4 3 2 2 2 2" xfId="1145" xr:uid="{00000000-0005-0000-0000-00008D000000}"/>
    <cellStyle name="20% - uthevingsfarge 5 4 3 2 2 2 2 2" xfId="2275" xr:uid="{DF6AB6A5-6E30-498B-9F8D-589DBCBDE26D}"/>
    <cellStyle name="20% - uthevingsfarge 5 4 3 2 2 2 3" xfId="1624" xr:uid="{D4D272ED-0EBA-441A-8BFD-D550443A8DA8}"/>
    <cellStyle name="20% - uthevingsfarge 5 4 3 2 2 3" xfId="703" xr:uid="{00000000-0005-0000-0000-00008E000000}"/>
    <cellStyle name="20% - uthevingsfarge 5 4 3 2 2 3 2" xfId="1833" xr:uid="{5C10F063-3F56-46AF-9A55-26F3D2FC48B4}"/>
    <cellStyle name="20% - uthevingsfarge 5 4 3 2 2 4" xfId="936" xr:uid="{00000000-0005-0000-0000-00008F000000}"/>
    <cellStyle name="20% - uthevingsfarge 5 4 3 2 2 4 2" xfId="2066" xr:uid="{FF3C1F56-676A-4B0F-89AC-4DAE4EE4083E}"/>
    <cellStyle name="20% - uthevingsfarge 5 4 3 2 2 5" xfId="1415" xr:uid="{1E65F1B0-747E-4894-94AF-065FB18B5F13}"/>
    <cellStyle name="20% - uthevingsfarge 5 4 3 2 3" xfId="366" xr:uid="{00000000-0005-0000-0000-000090000000}"/>
    <cellStyle name="20% - uthevingsfarge 5 4 3 2 3 2" xfId="1041" xr:uid="{00000000-0005-0000-0000-000091000000}"/>
    <cellStyle name="20% - uthevingsfarge 5 4 3 2 3 2 2" xfId="2171" xr:uid="{67480CA7-E218-4F25-BD27-B971E868E460}"/>
    <cellStyle name="20% - uthevingsfarge 5 4 3 2 3 3" xfId="1520" xr:uid="{617B503C-60ED-48F8-AD30-BEB392F72349}"/>
    <cellStyle name="20% - uthevingsfarge 5 4 3 2 4" xfId="599" xr:uid="{00000000-0005-0000-0000-000092000000}"/>
    <cellStyle name="20% - uthevingsfarge 5 4 3 2 4 2" xfId="1729" xr:uid="{2476600A-2C21-4F44-A1F0-EF54E4FE4419}"/>
    <cellStyle name="20% - uthevingsfarge 5 4 3 2 5" xfId="832" xr:uid="{00000000-0005-0000-0000-000093000000}"/>
    <cellStyle name="20% - uthevingsfarge 5 4 3 2 5 2" xfId="1962" xr:uid="{DFFE649C-075D-4087-A46B-98E9E2EF490D}"/>
    <cellStyle name="20% - uthevingsfarge 5 4 3 2 6" xfId="1310" xr:uid="{3DD6D8C6-6F2B-492E-9556-EF71AFA6B5CC}"/>
    <cellStyle name="20% - uthevingsfarge 5 4 3 3" xfId="232" xr:uid="{00000000-0005-0000-0000-000094000000}"/>
    <cellStyle name="20% - uthevingsfarge 5 4 3 3 2" xfId="469" xr:uid="{00000000-0005-0000-0000-000095000000}"/>
    <cellStyle name="20% - uthevingsfarge 5 4 3 3 2 2" xfId="1144" xr:uid="{00000000-0005-0000-0000-000096000000}"/>
    <cellStyle name="20% - uthevingsfarge 5 4 3 3 2 2 2" xfId="2274" xr:uid="{F1B65F04-6B06-451E-B6F0-AF9BB5C2683A}"/>
    <cellStyle name="20% - uthevingsfarge 5 4 3 3 2 3" xfId="1623" xr:uid="{3F302129-B87C-4CB8-8647-EF187038D376}"/>
    <cellStyle name="20% - uthevingsfarge 5 4 3 3 3" xfId="702" xr:uid="{00000000-0005-0000-0000-000097000000}"/>
    <cellStyle name="20% - uthevingsfarge 5 4 3 3 3 2" xfId="1832" xr:uid="{456DB4CD-1427-4CFA-B0B5-486FF5B0A7F3}"/>
    <cellStyle name="20% - uthevingsfarge 5 4 3 3 4" xfId="935" xr:uid="{00000000-0005-0000-0000-000098000000}"/>
    <cellStyle name="20% - uthevingsfarge 5 4 3 3 4 2" xfId="2065" xr:uid="{70A96DFC-4E10-4099-AC73-2954058E49AD}"/>
    <cellStyle name="20% - uthevingsfarge 5 4 3 3 5" xfId="1414" xr:uid="{8BDFE5F0-6A5F-4A53-9CF4-FC9691FBFFF9}"/>
    <cellStyle name="20% - uthevingsfarge 5 4 3 4" xfId="365" xr:uid="{00000000-0005-0000-0000-000099000000}"/>
    <cellStyle name="20% - uthevingsfarge 5 4 3 4 2" xfId="1040" xr:uid="{00000000-0005-0000-0000-00009A000000}"/>
    <cellStyle name="20% - uthevingsfarge 5 4 3 4 2 2" xfId="2170" xr:uid="{78B88878-FEC1-4798-BAAD-05462BEB4CBC}"/>
    <cellStyle name="20% - uthevingsfarge 5 4 3 4 3" xfId="1519" xr:uid="{C8F04536-A2CD-4F43-BABB-C8D3801EDC08}"/>
    <cellStyle name="20% - uthevingsfarge 5 4 3 5" xfId="598" xr:uid="{00000000-0005-0000-0000-00009B000000}"/>
    <cellStyle name="20% - uthevingsfarge 5 4 3 5 2" xfId="1728" xr:uid="{7A884C30-1A74-4393-AAA2-77E9090DD020}"/>
    <cellStyle name="20% - uthevingsfarge 5 4 3 6" xfId="831" xr:uid="{00000000-0005-0000-0000-00009C000000}"/>
    <cellStyle name="20% - uthevingsfarge 5 4 3 6 2" xfId="1961" xr:uid="{1CA9D0A8-F2D1-485E-A771-A255DC8DD672}"/>
    <cellStyle name="20% - uthevingsfarge 5 4 3 7" xfId="1309" xr:uid="{46813EEB-9DFA-4BCB-A285-BC9C085CA322}"/>
    <cellStyle name="20% - uthevingsfarge 5 4 4" xfId="32" xr:uid="{00000000-0005-0000-0000-00009D000000}"/>
    <cellStyle name="20% - uthevingsfarge 5 4 4 2" xfId="234" xr:uid="{00000000-0005-0000-0000-00009E000000}"/>
    <cellStyle name="20% - uthevingsfarge 5 4 4 2 2" xfId="471" xr:uid="{00000000-0005-0000-0000-00009F000000}"/>
    <cellStyle name="20% - uthevingsfarge 5 4 4 2 2 2" xfId="1146" xr:uid="{00000000-0005-0000-0000-0000A0000000}"/>
    <cellStyle name="20% - uthevingsfarge 5 4 4 2 2 2 2" xfId="2276" xr:uid="{D5815971-12FE-40CE-A4B4-9C8BCF00AAB0}"/>
    <cellStyle name="20% - uthevingsfarge 5 4 4 2 2 3" xfId="1625" xr:uid="{B8FEFE02-F34C-4E2F-9578-E39717373B81}"/>
    <cellStyle name="20% - uthevingsfarge 5 4 4 2 3" xfId="704" xr:uid="{00000000-0005-0000-0000-0000A1000000}"/>
    <cellStyle name="20% - uthevingsfarge 5 4 4 2 3 2" xfId="1834" xr:uid="{3F439F39-013B-4085-BB09-DCACA9EFB61C}"/>
    <cellStyle name="20% - uthevingsfarge 5 4 4 2 4" xfId="937" xr:uid="{00000000-0005-0000-0000-0000A2000000}"/>
    <cellStyle name="20% - uthevingsfarge 5 4 4 2 4 2" xfId="2067" xr:uid="{E1E9623A-672F-41BC-B5A9-AE81ED73C1E4}"/>
    <cellStyle name="20% - uthevingsfarge 5 4 4 2 5" xfId="1416" xr:uid="{270168BA-3323-4B13-BDB1-EEC5C4E86EF8}"/>
    <cellStyle name="20% - uthevingsfarge 5 4 4 3" xfId="367" xr:uid="{00000000-0005-0000-0000-0000A3000000}"/>
    <cellStyle name="20% - uthevingsfarge 5 4 4 3 2" xfId="1042" xr:uid="{00000000-0005-0000-0000-0000A4000000}"/>
    <cellStyle name="20% - uthevingsfarge 5 4 4 3 2 2" xfId="2172" xr:uid="{F30F33FF-9071-4324-A07C-D441BEB0DDEC}"/>
    <cellStyle name="20% - uthevingsfarge 5 4 4 3 3" xfId="1521" xr:uid="{FFE379FC-FFC2-46E7-88C3-2F3AB3623654}"/>
    <cellStyle name="20% - uthevingsfarge 5 4 4 4" xfId="600" xr:uid="{00000000-0005-0000-0000-0000A5000000}"/>
    <cellStyle name="20% - uthevingsfarge 5 4 4 4 2" xfId="1730" xr:uid="{5E9A52D3-2D63-4A68-B732-D8F30942EE20}"/>
    <cellStyle name="20% - uthevingsfarge 5 4 4 5" xfId="833" xr:uid="{00000000-0005-0000-0000-0000A6000000}"/>
    <cellStyle name="20% - uthevingsfarge 5 4 4 5 2" xfId="1963" xr:uid="{B5AC98C4-DBE8-447F-9BAE-9A8F4144C2CA}"/>
    <cellStyle name="20% - uthevingsfarge 5 4 4 6" xfId="1311" xr:uid="{C0435921-35AC-4EF6-B0BF-1BB0DAD3ADC9}"/>
    <cellStyle name="20% - uthevingsfarge 5 4 5" xfId="227" xr:uid="{00000000-0005-0000-0000-0000A7000000}"/>
    <cellStyle name="20% - uthevingsfarge 5 4 5 2" xfId="464" xr:uid="{00000000-0005-0000-0000-0000A8000000}"/>
    <cellStyle name="20% - uthevingsfarge 5 4 5 2 2" xfId="1139" xr:uid="{00000000-0005-0000-0000-0000A9000000}"/>
    <cellStyle name="20% - uthevingsfarge 5 4 5 2 2 2" xfId="2269" xr:uid="{DBF0BD1D-EDD7-48EE-8BDB-6037A33D6CFA}"/>
    <cellStyle name="20% - uthevingsfarge 5 4 5 2 3" xfId="1618" xr:uid="{D87A66C6-FBB3-4F58-864D-94FAFB48E95D}"/>
    <cellStyle name="20% - uthevingsfarge 5 4 5 3" xfId="697" xr:uid="{00000000-0005-0000-0000-0000AA000000}"/>
    <cellStyle name="20% - uthevingsfarge 5 4 5 3 2" xfId="1827" xr:uid="{B33A7C05-C260-4360-AD86-A25F1EFA87C3}"/>
    <cellStyle name="20% - uthevingsfarge 5 4 5 4" xfId="930" xr:uid="{00000000-0005-0000-0000-0000AB000000}"/>
    <cellStyle name="20% - uthevingsfarge 5 4 5 4 2" xfId="2060" xr:uid="{58EBDE4D-C4D6-4962-8C3E-5961170379AA}"/>
    <cellStyle name="20% - uthevingsfarge 5 4 5 5" xfId="1409" xr:uid="{B76DB202-7E33-4AD7-8D1A-32514E45A8F4}"/>
    <cellStyle name="20% - uthevingsfarge 5 4 6" xfId="360" xr:uid="{00000000-0005-0000-0000-0000AC000000}"/>
    <cellStyle name="20% - uthevingsfarge 5 4 6 2" xfId="1035" xr:uid="{00000000-0005-0000-0000-0000AD000000}"/>
    <cellStyle name="20% - uthevingsfarge 5 4 6 2 2" xfId="2165" xr:uid="{1B200447-2935-4328-9146-483874370723}"/>
    <cellStyle name="20% - uthevingsfarge 5 4 6 3" xfId="1514" xr:uid="{8C1CE32E-002C-4E47-8085-88901C59F4D6}"/>
    <cellStyle name="20% - uthevingsfarge 5 4 7" xfId="593" xr:uid="{00000000-0005-0000-0000-0000AE000000}"/>
    <cellStyle name="20% - uthevingsfarge 5 4 7 2" xfId="1723" xr:uid="{F6AE6376-359B-4F3E-8F3E-0AB2C9778CB0}"/>
    <cellStyle name="20% - uthevingsfarge 5 4 8" xfId="826" xr:uid="{00000000-0005-0000-0000-0000AF000000}"/>
    <cellStyle name="20% - uthevingsfarge 5 4 8 2" xfId="1956" xr:uid="{403AE74E-F81A-43CC-8E9B-77D7E50ED283}"/>
    <cellStyle name="20% - uthevingsfarge 5 4 9" xfId="1304" xr:uid="{C28C439F-3437-4B83-BB3C-84B3D9BD5E5C}"/>
    <cellStyle name="20% - uthevingsfarge 5 5" xfId="33" xr:uid="{00000000-0005-0000-0000-0000B0000000}"/>
    <cellStyle name="20% - uthevingsfarge 5 5 2" xfId="34" xr:uid="{00000000-0005-0000-0000-0000B1000000}"/>
    <cellStyle name="20% - uthevingsfarge 5 5 2 2" xfId="35" xr:uid="{00000000-0005-0000-0000-0000B2000000}"/>
    <cellStyle name="20% - uthevingsfarge 5 5 2 2 2" xfId="237" xr:uid="{00000000-0005-0000-0000-0000B3000000}"/>
    <cellStyle name="20% - uthevingsfarge 5 5 2 2 2 2" xfId="474" xr:uid="{00000000-0005-0000-0000-0000B4000000}"/>
    <cellStyle name="20% - uthevingsfarge 5 5 2 2 2 2 2" xfId="1149" xr:uid="{00000000-0005-0000-0000-0000B5000000}"/>
    <cellStyle name="20% - uthevingsfarge 5 5 2 2 2 2 2 2" xfId="2279" xr:uid="{F5F5347D-977A-4A83-87AC-7D62D5750697}"/>
    <cellStyle name="20% - uthevingsfarge 5 5 2 2 2 2 3" xfId="1628" xr:uid="{19F6ADA2-1E05-4A1B-9B91-7C055EE144B9}"/>
    <cellStyle name="20% - uthevingsfarge 5 5 2 2 2 3" xfId="707" xr:uid="{00000000-0005-0000-0000-0000B6000000}"/>
    <cellStyle name="20% - uthevingsfarge 5 5 2 2 2 3 2" xfId="1837" xr:uid="{5320A491-D587-473F-B781-D6885EE7E8D9}"/>
    <cellStyle name="20% - uthevingsfarge 5 5 2 2 2 4" xfId="940" xr:uid="{00000000-0005-0000-0000-0000B7000000}"/>
    <cellStyle name="20% - uthevingsfarge 5 5 2 2 2 4 2" xfId="2070" xr:uid="{C2F3C9CE-AB90-4A44-9CD4-0371EB2FE9DA}"/>
    <cellStyle name="20% - uthevingsfarge 5 5 2 2 2 5" xfId="1419" xr:uid="{622C097F-FDAD-4785-BCAC-4CAA8CCDA89A}"/>
    <cellStyle name="20% - uthevingsfarge 5 5 2 2 3" xfId="370" xr:uid="{00000000-0005-0000-0000-0000B8000000}"/>
    <cellStyle name="20% - uthevingsfarge 5 5 2 2 3 2" xfId="1045" xr:uid="{00000000-0005-0000-0000-0000B9000000}"/>
    <cellStyle name="20% - uthevingsfarge 5 5 2 2 3 2 2" xfId="2175" xr:uid="{7B693074-BA26-474B-B4F0-AB89CD22019D}"/>
    <cellStyle name="20% - uthevingsfarge 5 5 2 2 3 3" xfId="1524" xr:uid="{46A8C1E8-BF09-435F-96AB-EB74EA40DB08}"/>
    <cellStyle name="20% - uthevingsfarge 5 5 2 2 4" xfId="603" xr:uid="{00000000-0005-0000-0000-0000BA000000}"/>
    <cellStyle name="20% - uthevingsfarge 5 5 2 2 4 2" xfId="1733" xr:uid="{47AB0A40-A3E6-446A-8B29-F72E26AEBD0F}"/>
    <cellStyle name="20% - uthevingsfarge 5 5 2 2 5" xfId="836" xr:uid="{00000000-0005-0000-0000-0000BB000000}"/>
    <cellStyle name="20% - uthevingsfarge 5 5 2 2 5 2" xfId="1966" xr:uid="{EA2A2653-1695-4FF0-94C0-BFE684676C2D}"/>
    <cellStyle name="20% - uthevingsfarge 5 5 2 2 6" xfId="1314" xr:uid="{C97D224D-9007-42E1-AD97-B536579392F1}"/>
    <cellStyle name="20% - uthevingsfarge 5 5 2 3" xfId="236" xr:uid="{00000000-0005-0000-0000-0000BC000000}"/>
    <cellStyle name="20% - uthevingsfarge 5 5 2 3 2" xfId="473" xr:uid="{00000000-0005-0000-0000-0000BD000000}"/>
    <cellStyle name="20% - uthevingsfarge 5 5 2 3 2 2" xfId="1148" xr:uid="{00000000-0005-0000-0000-0000BE000000}"/>
    <cellStyle name="20% - uthevingsfarge 5 5 2 3 2 2 2" xfId="2278" xr:uid="{F6F24BE4-FBC6-4D13-854D-67F8F5A8BFB8}"/>
    <cellStyle name="20% - uthevingsfarge 5 5 2 3 2 3" xfId="1627" xr:uid="{732EFBF1-3263-401D-B488-5C8198F4C2E2}"/>
    <cellStyle name="20% - uthevingsfarge 5 5 2 3 3" xfId="706" xr:uid="{00000000-0005-0000-0000-0000BF000000}"/>
    <cellStyle name="20% - uthevingsfarge 5 5 2 3 3 2" xfId="1836" xr:uid="{6E6B689C-1E4B-4BE6-B354-D802F2362782}"/>
    <cellStyle name="20% - uthevingsfarge 5 5 2 3 4" xfId="939" xr:uid="{00000000-0005-0000-0000-0000C0000000}"/>
    <cellStyle name="20% - uthevingsfarge 5 5 2 3 4 2" xfId="2069" xr:uid="{7798479C-1BA9-4310-8C5C-6DB35E0AAE7E}"/>
    <cellStyle name="20% - uthevingsfarge 5 5 2 3 5" xfId="1418" xr:uid="{CF45B090-AD2A-4244-B048-1679007638E2}"/>
    <cellStyle name="20% - uthevingsfarge 5 5 2 4" xfId="369" xr:uid="{00000000-0005-0000-0000-0000C1000000}"/>
    <cellStyle name="20% - uthevingsfarge 5 5 2 4 2" xfId="1044" xr:uid="{00000000-0005-0000-0000-0000C2000000}"/>
    <cellStyle name="20% - uthevingsfarge 5 5 2 4 2 2" xfId="2174" xr:uid="{AFB2866E-F5DA-4BCC-86E4-13FA4EBEA4D8}"/>
    <cellStyle name="20% - uthevingsfarge 5 5 2 4 3" xfId="1523" xr:uid="{598BB920-E291-4038-B0E6-1755B2BD3571}"/>
    <cellStyle name="20% - uthevingsfarge 5 5 2 5" xfId="602" xr:uid="{00000000-0005-0000-0000-0000C3000000}"/>
    <cellStyle name="20% - uthevingsfarge 5 5 2 5 2" xfId="1732" xr:uid="{F041BFA8-A71A-4819-868E-2B1119625BAF}"/>
    <cellStyle name="20% - uthevingsfarge 5 5 2 6" xfId="835" xr:uid="{00000000-0005-0000-0000-0000C4000000}"/>
    <cellStyle name="20% - uthevingsfarge 5 5 2 6 2" xfId="1965" xr:uid="{F2883F58-698D-4480-BE14-3F62ACA63437}"/>
    <cellStyle name="20% - uthevingsfarge 5 5 2 7" xfId="1313" xr:uid="{3DBD1519-423E-4195-8862-7E824685FC9B}"/>
    <cellStyle name="20% - uthevingsfarge 5 5 3" xfId="36" xr:uid="{00000000-0005-0000-0000-0000C5000000}"/>
    <cellStyle name="20% - uthevingsfarge 5 5 3 2" xfId="238" xr:uid="{00000000-0005-0000-0000-0000C6000000}"/>
    <cellStyle name="20% - uthevingsfarge 5 5 3 2 2" xfId="475" xr:uid="{00000000-0005-0000-0000-0000C7000000}"/>
    <cellStyle name="20% - uthevingsfarge 5 5 3 2 2 2" xfId="1150" xr:uid="{00000000-0005-0000-0000-0000C8000000}"/>
    <cellStyle name="20% - uthevingsfarge 5 5 3 2 2 2 2" xfId="2280" xr:uid="{AF877760-F3DE-4179-9923-5C7356F2E119}"/>
    <cellStyle name="20% - uthevingsfarge 5 5 3 2 2 3" xfId="1629" xr:uid="{28F5F6F5-48F5-4920-B3FA-192FA94BC004}"/>
    <cellStyle name="20% - uthevingsfarge 5 5 3 2 3" xfId="708" xr:uid="{00000000-0005-0000-0000-0000C9000000}"/>
    <cellStyle name="20% - uthevingsfarge 5 5 3 2 3 2" xfId="1838" xr:uid="{AB7DE62C-AF17-4FC2-BE7A-D60AF2A31A81}"/>
    <cellStyle name="20% - uthevingsfarge 5 5 3 2 4" xfId="941" xr:uid="{00000000-0005-0000-0000-0000CA000000}"/>
    <cellStyle name="20% - uthevingsfarge 5 5 3 2 4 2" xfId="2071" xr:uid="{A4444686-642B-498C-AF51-18C86C8A50F2}"/>
    <cellStyle name="20% - uthevingsfarge 5 5 3 2 5" xfId="1420" xr:uid="{C4D74B10-7E34-47B9-9E2B-EACCFC13EBBA}"/>
    <cellStyle name="20% - uthevingsfarge 5 5 3 3" xfId="371" xr:uid="{00000000-0005-0000-0000-0000CB000000}"/>
    <cellStyle name="20% - uthevingsfarge 5 5 3 3 2" xfId="1046" xr:uid="{00000000-0005-0000-0000-0000CC000000}"/>
    <cellStyle name="20% - uthevingsfarge 5 5 3 3 2 2" xfId="2176" xr:uid="{4D65463D-132B-4675-A090-BC84EED89EDC}"/>
    <cellStyle name="20% - uthevingsfarge 5 5 3 3 3" xfId="1525" xr:uid="{82F33D45-CD24-4295-B508-2F71C12B7B23}"/>
    <cellStyle name="20% - uthevingsfarge 5 5 3 4" xfId="604" xr:uid="{00000000-0005-0000-0000-0000CD000000}"/>
    <cellStyle name="20% - uthevingsfarge 5 5 3 4 2" xfId="1734" xr:uid="{10466A0F-6BC7-4588-ABCB-319D489C823B}"/>
    <cellStyle name="20% - uthevingsfarge 5 5 3 5" xfId="837" xr:uid="{00000000-0005-0000-0000-0000CE000000}"/>
    <cellStyle name="20% - uthevingsfarge 5 5 3 5 2" xfId="1967" xr:uid="{AAF32F64-4159-4BB8-B026-34E148917D23}"/>
    <cellStyle name="20% - uthevingsfarge 5 5 3 6" xfId="1315" xr:uid="{24978A50-07A2-4133-BF9E-B114FD1496D0}"/>
    <cellStyle name="20% - uthevingsfarge 5 5 4" xfId="235" xr:uid="{00000000-0005-0000-0000-0000CF000000}"/>
    <cellStyle name="20% - uthevingsfarge 5 5 4 2" xfId="472" xr:uid="{00000000-0005-0000-0000-0000D0000000}"/>
    <cellStyle name="20% - uthevingsfarge 5 5 4 2 2" xfId="1147" xr:uid="{00000000-0005-0000-0000-0000D1000000}"/>
    <cellStyle name="20% - uthevingsfarge 5 5 4 2 2 2" xfId="2277" xr:uid="{886B2640-4876-43F8-AD28-405F24DC0197}"/>
    <cellStyle name="20% - uthevingsfarge 5 5 4 2 3" xfId="1626" xr:uid="{9B84C82C-BAF4-4EB6-B041-967AC2AACAA1}"/>
    <cellStyle name="20% - uthevingsfarge 5 5 4 3" xfId="705" xr:uid="{00000000-0005-0000-0000-0000D2000000}"/>
    <cellStyle name="20% - uthevingsfarge 5 5 4 3 2" xfId="1835" xr:uid="{9D4012AF-41FC-4B08-90B0-2DEC47B142B3}"/>
    <cellStyle name="20% - uthevingsfarge 5 5 4 4" xfId="938" xr:uid="{00000000-0005-0000-0000-0000D3000000}"/>
    <cellStyle name="20% - uthevingsfarge 5 5 4 4 2" xfId="2068" xr:uid="{F082C199-FE3E-4218-B0C7-51042D1B6E32}"/>
    <cellStyle name="20% - uthevingsfarge 5 5 4 5" xfId="1417" xr:uid="{B208786D-9D22-4A6D-B233-49D89B7A5B27}"/>
    <cellStyle name="20% - uthevingsfarge 5 5 5" xfId="368" xr:uid="{00000000-0005-0000-0000-0000D4000000}"/>
    <cellStyle name="20% - uthevingsfarge 5 5 5 2" xfId="1043" xr:uid="{00000000-0005-0000-0000-0000D5000000}"/>
    <cellStyle name="20% - uthevingsfarge 5 5 5 2 2" xfId="2173" xr:uid="{C04476F9-3BB3-436A-A5FD-BEACDA63A81E}"/>
    <cellStyle name="20% - uthevingsfarge 5 5 5 3" xfId="1522" xr:uid="{E755000E-DC30-4122-93D0-F5594951AF79}"/>
    <cellStyle name="20% - uthevingsfarge 5 5 6" xfId="601" xr:uid="{00000000-0005-0000-0000-0000D6000000}"/>
    <cellStyle name="20% - uthevingsfarge 5 5 6 2" xfId="1731" xr:uid="{AE881EF1-32D7-440A-8CDC-A1683D878C5C}"/>
    <cellStyle name="20% - uthevingsfarge 5 5 7" xfId="834" xr:uid="{00000000-0005-0000-0000-0000D7000000}"/>
    <cellStyle name="20% - uthevingsfarge 5 5 7 2" xfId="1964" xr:uid="{82F1C508-49CB-4871-8DEE-75DC0A7160FF}"/>
    <cellStyle name="20% - uthevingsfarge 5 5 8" xfId="1312" xr:uid="{FA91B80D-43CD-4F34-83E7-0007A9D1C33C}"/>
    <cellStyle name="20% - uthevingsfarge 5 6" xfId="37" xr:uid="{00000000-0005-0000-0000-0000D8000000}"/>
    <cellStyle name="20% - uthevingsfarge 5 6 2" xfId="38" xr:uid="{00000000-0005-0000-0000-0000D9000000}"/>
    <cellStyle name="20% - uthevingsfarge 5 6 2 2" xfId="240" xr:uid="{00000000-0005-0000-0000-0000DA000000}"/>
    <cellStyle name="20% - uthevingsfarge 5 6 2 2 2" xfId="477" xr:uid="{00000000-0005-0000-0000-0000DB000000}"/>
    <cellStyle name="20% - uthevingsfarge 5 6 2 2 2 2" xfId="1152" xr:uid="{00000000-0005-0000-0000-0000DC000000}"/>
    <cellStyle name="20% - uthevingsfarge 5 6 2 2 2 2 2" xfId="2282" xr:uid="{0C9BA93B-CD02-43DE-8D44-69FB8A41C535}"/>
    <cellStyle name="20% - uthevingsfarge 5 6 2 2 2 3" xfId="1631" xr:uid="{B606EAEC-9E44-4AD6-B728-C8BFAE5B4A31}"/>
    <cellStyle name="20% - uthevingsfarge 5 6 2 2 3" xfId="710" xr:uid="{00000000-0005-0000-0000-0000DD000000}"/>
    <cellStyle name="20% - uthevingsfarge 5 6 2 2 3 2" xfId="1840" xr:uid="{1F88B381-0BDF-4F46-B063-28EF641651C8}"/>
    <cellStyle name="20% - uthevingsfarge 5 6 2 2 4" xfId="943" xr:uid="{00000000-0005-0000-0000-0000DE000000}"/>
    <cellStyle name="20% - uthevingsfarge 5 6 2 2 4 2" xfId="2073" xr:uid="{59655034-EE61-4F3C-9503-123ADD54D0E8}"/>
    <cellStyle name="20% - uthevingsfarge 5 6 2 2 5" xfId="1422" xr:uid="{B7F32113-50E3-496C-A5AA-A6429645DE13}"/>
    <cellStyle name="20% - uthevingsfarge 5 6 2 3" xfId="373" xr:uid="{00000000-0005-0000-0000-0000DF000000}"/>
    <cellStyle name="20% - uthevingsfarge 5 6 2 3 2" xfId="1048" xr:uid="{00000000-0005-0000-0000-0000E0000000}"/>
    <cellStyle name="20% - uthevingsfarge 5 6 2 3 2 2" xfId="2178" xr:uid="{9EAF6323-0ADF-416C-90AC-957DBBE0FB5B}"/>
    <cellStyle name="20% - uthevingsfarge 5 6 2 3 3" xfId="1527" xr:uid="{141C4D4C-E8CC-487E-995D-A222DE2592D7}"/>
    <cellStyle name="20% - uthevingsfarge 5 6 2 4" xfId="606" xr:uid="{00000000-0005-0000-0000-0000E1000000}"/>
    <cellStyle name="20% - uthevingsfarge 5 6 2 4 2" xfId="1736" xr:uid="{0EA031F7-6020-4996-AF78-BA58B121B33D}"/>
    <cellStyle name="20% - uthevingsfarge 5 6 2 5" xfId="839" xr:uid="{00000000-0005-0000-0000-0000E2000000}"/>
    <cellStyle name="20% - uthevingsfarge 5 6 2 5 2" xfId="1969" xr:uid="{C7979A2C-AAD5-4C7A-93AA-8AEE2D17D76B}"/>
    <cellStyle name="20% - uthevingsfarge 5 6 2 6" xfId="1317" xr:uid="{496FC199-78EB-4959-B0D9-7F44AED8606E}"/>
    <cellStyle name="20% - uthevingsfarge 5 6 3" xfId="239" xr:uid="{00000000-0005-0000-0000-0000E3000000}"/>
    <cellStyle name="20% - uthevingsfarge 5 6 3 2" xfId="476" xr:uid="{00000000-0005-0000-0000-0000E4000000}"/>
    <cellStyle name="20% - uthevingsfarge 5 6 3 2 2" xfId="1151" xr:uid="{00000000-0005-0000-0000-0000E5000000}"/>
    <cellStyle name="20% - uthevingsfarge 5 6 3 2 2 2" xfId="2281" xr:uid="{2A259D9F-97F9-451F-9748-ADF1FA1C943C}"/>
    <cellStyle name="20% - uthevingsfarge 5 6 3 2 3" xfId="1630" xr:uid="{0D3B0B87-9814-4529-A6DE-612A669CD488}"/>
    <cellStyle name="20% - uthevingsfarge 5 6 3 3" xfId="709" xr:uid="{00000000-0005-0000-0000-0000E6000000}"/>
    <cellStyle name="20% - uthevingsfarge 5 6 3 3 2" xfId="1839" xr:uid="{36732661-3A63-4FF6-9CF6-241F129D1E88}"/>
    <cellStyle name="20% - uthevingsfarge 5 6 3 4" xfId="942" xr:uid="{00000000-0005-0000-0000-0000E7000000}"/>
    <cellStyle name="20% - uthevingsfarge 5 6 3 4 2" xfId="2072" xr:uid="{2C3B3BDE-A833-4AC2-BC4E-39D2C70AE6E4}"/>
    <cellStyle name="20% - uthevingsfarge 5 6 3 5" xfId="1421" xr:uid="{29E4389C-1530-4877-9B47-9A41F22DE17D}"/>
    <cellStyle name="20% - uthevingsfarge 5 6 4" xfId="372" xr:uid="{00000000-0005-0000-0000-0000E8000000}"/>
    <cellStyle name="20% - uthevingsfarge 5 6 4 2" xfId="1047" xr:uid="{00000000-0005-0000-0000-0000E9000000}"/>
    <cellStyle name="20% - uthevingsfarge 5 6 4 2 2" xfId="2177" xr:uid="{898AC37F-F045-41D0-913E-1CBC294D59AE}"/>
    <cellStyle name="20% - uthevingsfarge 5 6 4 3" xfId="1526" xr:uid="{99A2CF1D-AC8C-4EC2-8881-D30E5F347E2E}"/>
    <cellStyle name="20% - uthevingsfarge 5 6 5" xfId="605" xr:uid="{00000000-0005-0000-0000-0000EA000000}"/>
    <cellStyle name="20% - uthevingsfarge 5 6 5 2" xfId="1735" xr:uid="{04311185-ACF7-421A-8AC3-593FD7CAA49B}"/>
    <cellStyle name="20% - uthevingsfarge 5 6 6" xfId="838" xr:uid="{00000000-0005-0000-0000-0000EB000000}"/>
    <cellStyle name="20% - uthevingsfarge 5 6 6 2" xfId="1968" xr:uid="{BEB2E176-1FE2-40F6-8B3D-5EC29AAC808F}"/>
    <cellStyle name="20% - uthevingsfarge 5 6 7" xfId="1316" xr:uid="{354ED27F-A42C-4459-8C2A-DA1CFE262276}"/>
    <cellStyle name="20% - uthevingsfarge 5 7" xfId="39" xr:uid="{00000000-0005-0000-0000-0000EC000000}"/>
    <cellStyle name="20% - uthevingsfarge 5 7 2" xfId="241" xr:uid="{00000000-0005-0000-0000-0000ED000000}"/>
    <cellStyle name="20% - uthevingsfarge 5 7 2 2" xfId="478" xr:uid="{00000000-0005-0000-0000-0000EE000000}"/>
    <cellStyle name="20% - uthevingsfarge 5 7 2 2 2" xfId="1153" xr:uid="{00000000-0005-0000-0000-0000EF000000}"/>
    <cellStyle name="20% - uthevingsfarge 5 7 2 2 2 2" xfId="2283" xr:uid="{203A0C23-0EE3-4CE0-82AE-4A06CEDB1A00}"/>
    <cellStyle name="20% - uthevingsfarge 5 7 2 2 3" xfId="1632" xr:uid="{34C29ED8-FBA3-4CF6-8C09-F6513BCF57C7}"/>
    <cellStyle name="20% - uthevingsfarge 5 7 2 3" xfId="711" xr:uid="{00000000-0005-0000-0000-0000F0000000}"/>
    <cellStyle name="20% - uthevingsfarge 5 7 2 3 2" xfId="1841" xr:uid="{40B90C79-152E-4935-9124-19B79CC59484}"/>
    <cellStyle name="20% - uthevingsfarge 5 7 2 4" xfId="944" xr:uid="{00000000-0005-0000-0000-0000F1000000}"/>
    <cellStyle name="20% - uthevingsfarge 5 7 2 4 2" xfId="2074" xr:uid="{5C4C7FC2-47D3-4D36-B1FB-7634731FC601}"/>
    <cellStyle name="20% - uthevingsfarge 5 7 2 5" xfId="1423" xr:uid="{D975353D-8274-41F4-983B-E81718C80964}"/>
    <cellStyle name="20% - uthevingsfarge 5 7 3" xfId="374" xr:uid="{00000000-0005-0000-0000-0000F2000000}"/>
    <cellStyle name="20% - uthevingsfarge 5 7 3 2" xfId="1049" xr:uid="{00000000-0005-0000-0000-0000F3000000}"/>
    <cellStyle name="20% - uthevingsfarge 5 7 3 2 2" xfId="2179" xr:uid="{610D7C7A-C3B3-4A20-8C6D-8063534E7CD1}"/>
    <cellStyle name="20% - uthevingsfarge 5 7 3 3" xfId="1528" xr:uid="{23995230-AE13-4062-BC9A-E81EE46407CA}"/>
    <cellStyle name="20% - uthevingsfarge 5 7 4" xfId="607" xr:uid="{00000000-0005-0000-0000-0000F4000000}"/>
    <cellStyle name="20% - uthevingsfarge 5 7 4 2" xfId="1737" xr:uid="{00C2A361-B032-4038-B40D-3AE8B4C4248C}"/>
    <cellStyle name="20% - uthevingsfarge 5 7 5" xfId="840" xr:uid="{00000000-0005-0000-0000-0000F5000000}"/>
    <cellStyle name="20% - uthevingsfarge 5 7 5 2" xfId="1970" xr:uid="{1288CA02-ABD9-4631-AA5E-7EE276D807A2}"/>
    <cellStyle name="20% - uthevingsfarge 5 7 6" xfId="1318" xr:uid="{FC2489A6-C2E0-4CB1-9F24-2C3A3B98A4E7}"/>
    <cellStyle name="20% - uthevingsfarge 5 8" xfId="199" xr:uid="{00000000-0005-0000-0000-0000F6000000}"/>
    <cellStyle name="20% - uthevingsfarge 5 8 2" xfId="336" xr:uid="{00000000-0005-0000-0000-0000F7000000}"/>
    <cellStyle name="20% - uthevingsfarge 5 8 2 2" xfId="557" xr:uid="{00000000-0005-0000-0000-0000F8000000}"/>
    <cellStyle name="20% - uthevingsfarge 5 8 2 2 2" xfId="1232" xr:uid="{00000000-0005-0000-0000-0000F9000000}"/>
    <cellStyle name="20% - uthevingsfarge 5 8 2 2 2 2" xfId="2362" xr:uid="{1DCA6458-F9E5-415E-BBDA-95906A5A9809}"/>
    <cellStyle name="20% - uthevingsfarge 5 8 2 2 3" xfId="1699" xr:uid="{E41B55F5-C20B-4763-AE74-3CE73C47E06F}"/>
    <cellStyle name="20% - uthevingsfarge 5 8 2 3" xfId="790" xr:uid="{00000000-0005-0000-0000-0000FA000000}"/>
    <cellStyle name="20% - uthevingsfarge 5 8 2 3 2" xfId="1920" xr:uid="{94C1E9F6-C1BF-4E8F-A943-C08FFA267534}"/>
    <cellStyle name="20% - uthevingsfarge 5 8 2 4" xfId="1011" xr:uid="{00000000-0005-0000-0000-0000FB000000}"/>
    <cellStyle name="20% - uthevingsfarge 5 8 2 4 2" xfId="2141" xr:uid="{5CC44795-3A31-4A98-B97A-A873EB37C1BE}"/>
    <cellStyle name="20% - uthevingsfarge 5 8 2 5" xfId="1490" xr:uid="{1C44CA57-21D9-4345-91DA-2E916F9FC450}"/>
    <cellStyle name="20% - uthevingsfarge 5 8 3" xfId="441" xr:uid="{00000000-0005-0000-0000-0000FC000000}"/>
    <cellStyle name="20% - uthevingsfarge 5 8 3 2" xfId="1116" xr:uid="{00000000-0005-0000-0000-0000FD000000}"/>
    <cellStyle name="20% - uthevingsfarge 5 8 3 2 2" xfId="2246" xr:uid="{9C2CA1B2-54C9-4CD5-AD5F-7C69F9B2474F}"/>
    <cellStyle name="20% - uthevingsfarge 5 8 3 3" xfId="1595" xr:uid="{386DF67C-0BF6-4870-8CBB-B17EFD311F8D}"/>
    <cellStyle name="20% - uthevingsfarge 5 8 3 4" xfId="2407" xr:uid="{9A606637-9802-4345-94CE-2F0631AFCA2B}"/>
    <cellStyle name="20% - uthevingsfarge 5 8 3 4 2" xfId="2409" xr:uid="{8203F604-FB88-4809-89B9-2A3495498808}"/>
    <cellStyle name="20% - uthevingsfarge 5 8 4" xfId="674" xr:uid="{00000000-0005-0000-0000-0000FE000000}"/>
    <cellStyle name="20% - uthevingsfarge 5 8 4 2" xfId="1804" xr:uid="{6AA80F49-66F0-422F-B58D-42B79FA48F77}"/>
    <cellStyle name="20% - uthevingsfarge 5 8 5" xfId="907" xr:uid="{00000000-0005-0000-0000-0000FF000000}"/>
    <cellStyle name="20% - uthevingsfarge 5 8 5 2" xfId="2037" xr:uid="{0DBCC39E-B96E-4D28-AA2C-9BF53DAD442B}"/>
    <cellStyle name="20% - uthevingsfarge 5 8 6" xfId="1385" xr:uid="{D21D7E31-0431-48F6-9706-093B25EC57B1}"/>
    <cellStyle name="20% - uthevingsfarge 5 8 7" xfId="2402" xr:uid="{53EE666F-40AC-455B-BEEE-7825EC931CC1}"/>
    <cellStyle name="20% - uthevingsfarge 5 9" xfId="215" xr:uid="{00000000-0005-0000-0000-000000010000}"/>
    <cellStyle name="20% - uthevingsfarge 5 9 2" xfId="349" xr:uid="{00000000-0005-0000-0000-000001010000}"/>
    <cellStyle name="20% - uthevingsfarge 5 9 2 2" xfId="570" xr:uid="{00000000-0005-0000-0000-000002010000}"/>
    <cellStyle name="20% - uthevingsfarge 5 9 2 2 2" xfId="1245" xr:uid="{00000000-0005-0000-0000-000003010000}"/>
    <cellStyle name="20% - uthevingsfarge 5 9 2 2 2 2" xfId="2375" xr:uid="{23406B20-534C-42BA-93CC-F45A42398D78}"/>
    <cellStyle name="20% - uthevingsfarge 5 9 2 2 3" xfId="1712" xr:uid="{E4AE5D60-A0FF-4957-A32D-2F351E1DEA5D}"/>
    <cellStyle name="20% - uthevingsfarge 5 9 2 3" xfId="803" xr:uid="{00000000-0005-0000-0000-000004010000}"/>
    <cellStyle name="20% - uthevingsfarge 5 9 2 3 2" xfId="1933" xr:uid="{0DD8858A-ADFC-475A-8E78-69DA0494D9A6}"/>
    <cellStyle name="20% - uthevingsfarge 5 9 2 4" xfId="1024" xr:uid="{00000000-0005-0000-0000-000005010000}"/>
    <cellStyle name="20% - uthevingsfarge 5 9 2 4 2" xfId="2154" xr:uid="{C5227942-9AE3-4603-9FEE-83D7BFB50CAB}"/>
    <cellStyle name="20% - uthevingsfarge 5 9 2 5" xfId="1503" xr:uid="{3B4E949F-BF3E-4D57-AAFC-7A7E55E177DD}"/>
    <cellStyle name="20% - uthevingsfarge 5 9 3" xfId="453" xr:uid="{00000000-0005-0000-0000-000006010000}"/>
    <cellStyle name="20% - uthevingsfarge 5 9 3 2" xfId="1128" xr:uid="{00000000-0005-0000-0000-000007010000}"/>
    <cellStyle name="20% - uthevingsfarge 5 9 3 2 2" xfId="2258" xr:uid="{D8FC1C7D-9551-44C1-AB11-9DA0FFE7DA35}"/>
    <cellStyle name="20% - uthevingsfarge 5 9 3 3" xfId="1607" xr:uid="{C2FA9E54-42CE-47C4-A5DE-218EBE8DBC65}"/>
    <cellStyle name="20% - uthevingsfarge 5 9 4" xfId="686" xr:uid="{00000000-0005-0000-0000-000008010000}"/>
    <cellStyle name="20% - uthevingsfarge 5 9 4 2" xfId="1816" xr:uid="{68857C41-65CB-41EB-B96E-78DF4B7886A5}"/>
    <cellStyle name="20% - uthevingsfarge 5 9 5" xfId="919" xr:uid="{00000000-0005-0000-0000-000009010000}"/>
    <cellStyle name="20% - uthevingsfarge 5 9 5 2" xfId="2049" xr:uid="{F4FB4F3F-1263-40DD-87E7-F5E79390A606}"/>
    <cellStyle name="20% - uthevingsfarge 5 9 6" xfId="1398" xr:uid="{4A5BB4E4-48E5-498F-862A-B4A3021BD240}"/>
    <cellStyle name="20% - uthevingsfarge 6 2" xfId="40" xr:uid="{00000000-0005-0000-0000-00000A010000}"/>
    <cellStyle name="40% - Accent1" xfId="41" xr:uid="{00000000-0005-0000-0000-00000B010000}"/>
    <cellStyle name="40% - Accent2" xfId="42" xr:uid="{00000000-0005-0000-0000-00000C010000}"/>
    <cellStyle name="40% - Accent3" xfId="43" xr:uid="{00000000-0005-0000-0000-00000D010000}"/>
    <cellStyle name="40% - Accent4" xfId="44" xr:uid="{00000000-0005-0000-0000-00000E010000}"/>
    <cellStyle name="40% - Accent5" xfId="45" xr:uid="{00000000-0005-0000-0000-00000F010000}"/>
    <cellStyle name="40% - Accent6" xfId="46" xr:uid="{00000000-0005-0000-0000-000010010000}"/>
    <cellStyle name="40% - uthevingsfarge 1 2" xfId="47" xr:uid="{00000000-0005-0000-0000-000011010000}"/>
    <cellStyle name="40% - uthevingsfarge 2 2" xfId="48" xr:uid="{00000000-0005-0000-0000-000012010000}"/>
    <cellStyle name="40% - uthevingsfarge 3 2" xfId="49" xr:uid="{00000000-0005-0000-0000-000013010000}"/>
    <cellStyle name="40% - uthevingsfarge 4 2" xfId="50" xr:uid="{00000000-0005-0000-0000-000014010000}"/>
    <cellStyle name="40% - uthevingsfarge 5 2" xfId="51" xr:uid="{00000000-0005-0000-0000-000015010000}"/>
    <cellStyle name="40% - uthevingsfarge 5 2 2" xfId="52" xr:uid="{00000000-0005-0000-0000-000016010000}"/>
    <cellStyle name="40% - uthevingsfarge 5 2 2 2" xfId="53" xr:uid="{00000000-0005-0000-0000-000017010000}"/>
    <cellStyle name="40% - uthevingsfarge 5 2 2 2 2" xfId="54" xr:uid="{00000000-0005-0000-0000-000018010000}"/>
    <cellStyle name="40% - uthevingsfarge 5 2 2 2 2 2" xfId="245" xr:uid="{00000000-0005-0000-0000-000019010000}"/>
    <cellStyle name="40% - uthevingsfarge 5 2 2 2 2 2 2" xfId="482" xr:uid="{00000000-0005-0000-0000-00001A010000}"/>
    <cellStyle name="40% - uthevingsfarge 5 2 2 2 2 2 2 2" xfId="1157" xr:uid="{00000000-0005-0000-0000-00001B010000}"/>
    <cellStyle name="40% - uthevingsfarge 5 2 2 2 2 2 2 2 2" xfId="2287" xr:uid="{C2FDDCA9-947A-48AD-9297-3329449B9839}"/>
    <cellStyle name="40% - uthevingsfarge 5 2 2 2 2 2 2 3" xfId="1636" xr:uid="{4C360428-DC2F-4A43-8F5C-CDE553A23B45}"/>
    <cellStyle name="40% - uthevingsfarge 5 2 2 2 2 2 3" xfId="715" xr:uid="{00000000-0005-0000-0000-00001C010000}"/>
    <cellStyle name="40% - uthevingsfarge 5 2 2 2 2 2 3 2" xfId="1845" xr:uid="{721C6613-2DC0-4808-A63A-E32FE32F2FED}"/>
    <cellStyle name="40% - uthevingsfarge 5 2 2 2 2 2 4" xfId="948" xr:uid="{00000000-0005-0000-0000-00001D010000}"/>
    <cellStyle name="40% - uthevingsfarge 5 2 2 2 2 2 4 2" xfId="2078" xr:uid="{81A3C4EA-835B-41CD-8E49-13D1ADE19F00}"/>
    <cellStyle name="40% - uthevingsfarge 5 2 2 2 2 2 5" xfId="1427" xr:uid="{48D34F97-D373-4FDD-A414-C10260B12F40}"/>
    <cellStyle name="40% - uthevingsfarge 5 2 2 2 2 3" xfId="378" xr:uid="{00000000-0005-0000-0000-00001E010000}"/>
    <cellStyle name="40% - uthevingsfarge 5 2 2 2 2 3 2" xfId="1053" xr:uid="{00000000-0005-0000-0000-00001F010000}"/>
    <cellStyle name="40% - uthevingsfarge 5 2 2 2 2 3 2 2" xfId="2183" xr:uid="{EE539B15-7E1B-435D-AC81-04A013777D96}"/>
    <cellStyle name="40% - uthevingsfarge 5 2 2 2 2 3 3" xfId="1532" xr:uid="{CB8E49FA-364D-4A19-AEF5-207F93A562B2}"/>
    <cellStyle name="40% - uthevingsfarge 5 2 2 2 2 4" xfId="611" xr:uid="{00000000-0005-0000-0000-000020010000}"/>
    <cellStyle name="40% - uthevingsfarge 5 2 2 2 2 4 2" xfId="1741" xr:uid="{34CEEFDA-2FF1-459D-82B9-26526CEA837F}"/>
    <cellStyle name="40% - uthevingsfarge 5 2 2 2 2 5" xfId="844" xr:uid="{00000000-0005-0000-0000-000021010000}"/>
    <cellStyle name="40% - uthevingsfarge 5 2 2 2 2 5 2" xfId="1974" xr:uid="{072A4E75-6CEC-4319-A832-8A2F4DD1FB3E}"/>
    <cellStyle name="40% - uthevingsfarge 5 2 2 2 2 6" xfId="1322" xr:uid="{53DBB51A-657D-4A91-AA37-011F1E9AD761}"/>
    <cellStyle name="40% - uthevingsfarge 5 2 2 2 3" xfId="244" xr:uid="{00000000-0005-0000-0000-000022010000}"/>
    <cellStyle name="40% - uthevingsfarge 5 2 2 2 3 2" xfId="481" xr:uid="{00000000-0005-0000-0000-000023010000}"/>
    <cellStyle name="40% - uthevingsfarge 5 2 2 2 3 2 2" xfId="1156" xr:uid="{00000000-0005-0000-0000-000024010000}"/>
    <cellStyle name="40% - uthevingsfarge 5 2 2 2 3 2 2 2" xfId="2286" xr:uid="{FC4C805A-4CEF-429F-8506-90B034F0C2B5}"/>
    <cellStyle name="40% - uthevingsfarge 5 2 2 2 3 2 3" xfId="1635" xr:uid="{7BF0BEFF-BDF2-4F7F-B0B7-4911C672AFD8}"/>
    <cellStyle name="40% - uthevingsfarge 5 2 2 2 3 3" xfId="714" xr:uid="{00000000-0005-0000-0000-000025010000}"/>
    <cellStyle name="40% - uthevingsfarge 5 2 2 2 3 3 2" xfId="1844" xr:uid="{16E3C0EE-0E38-436C-AE96-F9B68CC81A83}"/>
    <cellStyle name="40% - uthevingsfarge 5 2 2 2 3 4" xfId="947" xr:uid="{00000000-0005-0000-0000-000026010000}"/>
    <cellStyle name="40% - uthevingsfarge 5 2 2 2 3 4 2" xfId="2077" xr:uid="{A8025E28-067D-4715-8AC4-2A0BF13B455A}"/>
    <cellStyle name="40% - uthevingsfarge 5 2 2 2 3 5" xfId="1426" xr:uid="{4CD24D67-7796-4F56-B29D-8C8F675D3867}"/>
    <cellStyle name="40% - uthevingsfarge 5 2 2 2 4" xfId="377" xr:uid="{00000000-0005-0000-0000-000027010000}"/>
    <cellStyle name="40% - uthevingsfarge 5 2 2 2 4 2" xfId="1052" xr:uid="{00000000-0005-0000-0000-000028010000}"/>
    <cellStyle name="40% - uthevingsfarge 5 2 2 2 4 2 2" xfId="2182" xr:uid="{F651D602-A2A1-4368-BA03-B114CD486B54}"/>
    <cellStyle name="40% - uthevingsfarge 5 2 2 2 4 3" xfId="1531" xr:uid="{221BA4F4-DEED-4D7D-B516-2C2E3AF3CD27}"/>
    <cellStyle name="40% - uthevingsfarge 5 2 2 2 5" xfId="610" xr:uid="{00000000-0005-0000-0000-000029010000}"/>
    <cellStyle name="40% - uthevingsfarge 5 2 2 2 5 2" xfId="1740" xr:uid="{217B952F-4375-44F0-8BE7-B86F637C3C23}"/>
    <cellStyle name="40% - uthevingsfarge 5 2 2 2 6" xfId="843" xr:uid="{00000000-0005-0000-0000-00002A010000}"/>
    <cellStyle name="40% - uthevingsfarge 5 2 2 2 6 2" xfId="1973" xr:uid="{3D459CA7-10C5-4794-BA2B-369B792754C0}"/>
    <cellStyle name="40% - uthevingsfarge 5 2 2 2 7" xfId="1321" xr:uid="{D7466AAA-0AA3-4CB5-9640-586A9859A966}"/>
    <cellStyle name="40% - uthevingsfarge 5 2 2 3" xfId="55" xr:uid="{00000000-0005-0000-0000-00002B010000}"/>
    <cellStyle name="40% - uthevingsfarge 5 2 2 3 2" xfId="246" xr:uid="{00000000-0005-0000-0000-00002C010000}"/>
    <cellStyle name="40% - uthevingsfarge 5 2 2 3 2 2" xfId="483" xr:uid="{00000000-0005-0000-0000-00002D010000}"/>
    <cellStyle name="40% - uthevingsfarge 5 2 2 3 2 2 2" xfId="1158" xr:uid="{00000000-0005-0000-0000-00002E010000}"/>
    <cellStyle name="40% - uthevingsfarge 5 2 2 3 2 2 2 2" xfId="2288" xr:uid="{A92DA2FA-F381-4ADC-8720-67B9E7D877B1}"/>
    <cellStyle name="40% - uthevingsfarge 5 2 2 3 2 2 3" xfId="1637" xr:uid="{CFB3BC83-7BF8-485E-8DBD-F0CB2199FD19}"/>
    <cellStyle name="40% - uthevingsfarge 5 2 2 3 2 3" xfId="716" xr:uid="{00000000-0005-0000-0000-00002F010000}"/>
    <cellStyle name="40% - uthevingsfarge 5 2 2 3 2 3 2" xfId="1846" xr:uid="{16C96453-38CB-4F7A-8FAE-0C8AF8A7B71E}"/>
    <cellStyle name="40% - uthevingsfarge 5 2 2 3 2 4" xfId="949" xr:uid="{00000000-0005-0000-0000-000030010000}"/>
    <cellStyle name="40% - uthevingsfarge 5 2 2 3 2 4 2" xfId="2079" xr:uid="{C405743E-30E1-41AF-85E3-7B53267682FF}"/>
    <cellStyle name="40% - uthevingsfarge 5 2 2 3 2 5" xfId="1428" xr:uid="{726719CB-9510-46EB-880C-A206A143B8CA}"/>
    <cellStyle name="40% - uthevingsfarge 5 2 2 3 3" xfId="379" xr:uid="{00000000-0005-0000-0000-000031010000}"/>
    <cellStyle name="40% - uthevingsfarge 5 2 2 3 3 2" xfId="1054" xr:uid="{00000000-0005-0000-0000-000032010000}"/>
    <cellStyle name="40% - uthevingsfarge 5 2 2 3 3 2 2" xfId="2184" xr:uid="{A24BF506-76BE-469A-B06B-1CE4FA29C050}"/>
    <cellStyle name="40% - uthevingsfarge 5 2 2 3 3 3" xfId="1533" xr:uid="{80C815B6-60E4-4332-8106-933B423AE4CB}"/>
    <cellStyle name="40% - uthevingsfarge 5 2 2 3 4" xfId="612" xr:uid="{00000000-0005-0000-0000-000033010000}"/>
    <cellStyle name="40% - uthevingsfarge 5 2 2 3 4 2" xfId="1742" xr:uid="{E2A7CA85-5F51-439D-ACB3-EBF9C6C440CA}"/>
    <cellStyle name="40% - uthevingsfarge 5 2 2 3 5" xfId="845" xr:uid="{00000000-0005-0000-0000-000034010000}"/>
    <cellStyle name="40% - uthevingsfarge 5 2 2 3 5 2" xfId="1975" xr:uid="{3E6A8EF6-FBB9-4BFD-A430-B4EEF7579DFE}"/>
    <cellStyle name="40% - uthevingsfarge 5 2 2 3 6" xfId="1323" xr:uid="{B9368770-6F96-4584-826E-23CFC5BB4554}"/>
    <cellStyle name="40% - uthevingsfarge 5 2 2 4" xfId="243" xr:uid="{00000000-0005-0000-0000-000035010000}"/>
    <cellStyle name="40% - uthevingsfarge 5 2 2 4 2" xfId="480" xr:uid="{00000000-0005-0000-0000-000036010000}"/>
    <cellStyle name="40% - uthevingsfarge 5 2 2 4 2 2" xfId="1155" xr:uid="{00000000-0005-0000-0000-000037010000}"/>
    <cellStyle name="40% - uthevingsfarge 5 2 2 4 2 2 2" xfId="2285" xr:uid="{91C54617-7B28-4BA0-BA7B-6007C0E3EA90}"/>
    <cellStyle name="40% - uthevingsfarge 5 2 2 4 2 3" xfId="1634" xr:uid="{525AE876-1D74-458D-A64A-0ADBD78BD9C7}"/>
    <cellStyle name="40% - uthevingsfarge 5 2 2 4 3" xfId="713" xr:uid="{00000000-0005-0000-0000-000038010000}"/>
    <cellStyle name="40% - uthevingsfarge 5 2 2 4 3 2" xfId="1843" xr:uid="{6BE28309-03DA-4271-93E6-1B2C0896956E}"/>
    <cellStyle name="40% - uthevingsfarge 5 2 2 4 4" xfId="946" xr:uid="{00000000-0005-0000-0000-000039010000}"/>
    <cellStyle name="40% - uthevingsfarge 5 2 2 4 4 2" xfId="2076" xr:uid="{9923D91C-8876-46C3-8212-FCB70AA08E3C}"/>
    <cellStyle name="40% - uthevingsfarge 5 2 2 4 5" xfId="1425" xr:uid="{9907DA18-ED9A-4411-BF11-B145E04F81B0}"/>
    <cellStyle name="40% - uthevingsfarge 5 2 2 5" xfId="376" xr:uid="{00000000-0005-0000-0000-00003A010000}"/>
    <cellStyle name="40% - uthevingsfarge 5 2 2 5 2" xfId="1051" xr:uid="{00000000-0005-0000-0000-00003B010000}"/>
    <cellStyle name="40% - uthevingsfarge 5 2 2 5 2 2" xfId="2181" xr:uid="{0148D240-92AE-4140-866A-0C046B302B18}"/>
    <cellStyle name="40% - uthevingsfarge 5 2 2 5 3" xfId="1530" xr:uid="{5E384858-5236-431E-AA35-D3C774EE3151}"/>
    <cellStyle name="40% - uthevingsfarge 5 2 2 6" xfId="609" xr:uid="{00000000-0005-0000-0000-00003C010000}"/>
    <cellStyle name="40% - uthevingsfarge 5 2 2 6 2" xfId="1739" xr:uid="{EC0CE15E-3A87-4680-BFAD-849C54B9FB2E}"/>
    <cellStyle name="40% - uthevingsfarge 5 2 2 7" xfId="842" xr:uid="{00000000-0005-0000-0000-00003D010000}"/>
    <cellStyle name="40% - uthevingsfarge 5 2 2 7 2" xfId="1972" xr:uid="{03C726B7-C4F3-4BC4-8F56-B04B1F8BB1DB}"/>
    <cellStyle name="40% - uthevingsfarge 5 2 2 8" xfId="1320" xr:uid="{C3231D5F-699E-4BF7-AC9C-5CA5B71C52FD}"/>
    <cellStyle name="40% - uthevingsfarge 5 2 3" xfId="56" xr:uid="{00000000-0005-0000-0000-00003E010000}"/>
    <cellStyle name="40% - uthevingsfarge 5 2 3 2" xfId="57" xr:uid="{00000000-0005-0000-0000-00003F010000}"/>
    <cellStyle name="40% - uthevingsfarge 5 2 3 2 2" xfId="248" xr:uid="{00000000-0005-0000-0000-000040010000}"/>
    <cellStyle name="40% - uthevingsfarge 5 2 3 2 2 2" xfId="485" xr:uid="{00000000-0005-0000-0000-000041010000}"/>
    <cellStyle name="40% - uthevingsfarge 5 2 3 2 2 2 2" xfId="1160" xr:uid="{00000000-0005-0000-0000-000042010000}"/>
    <cellStyle name="40% - uthevingsfarge 5 2 3 2 2 2 2 2" xfId="2290" xr:uid="{24CFF4C2-00C2-4288-912B-7354CCF112CD}"/>
    <cellStyle name="40% - uthevingsfarge 5 2 3 2 2 2 3" xfId="1639" xr:uid="{E85ABA0A-A962-406D-955D-4078299BA6E8}"/>
    <cellStyle name="40% - uthevingsfarge 5 2 3 2 2 3" xfId="718" xr:uid="{00000000-0005-0000-0000-000043010000}"/>
    <cellStyle name="40% - uthevingsfarge 5 2 3 2 2 3 2" xfId="1848" xr:uid="{A601AB5E-321E-4590-B8B1-DA8949D67056}"/>
    <cellStyle name="40% - uthevingsfarge 5 2 3 2 2 4" xfId="951" xr:uid="{00000000-0005-0000-0000-000044010000}"/>
    <cellStyle name="40% - uthevingsfarge 5 2 3 2 2 4 2" xfId="2081" xr:uid="{9A9196C6-E8BB-4BA8-90FC-0853426A3A64}"/>
    <cellStyle name="40% - uthevingsfarge 5 2 3 2 2 5" xfId="1430" xr:uid="{7D356F6D-C44E-4B2B-8C5B-4D0F078E16CB}"/>
    <cellStyle name="40% - uthevingsfarge 5 2 3 2 3" xfId="381" xr:uid="{00000000-0005-0000-0000-000045010000}"/>
    <cellStyle name="40% - uthevingsfarge 5 2 3 2 3 2" xfId="1056" xr:uid="{00000000-0005-0000-0000-000046010000}"/>
    <cellStyle name="40% - uthevingsfarge 5 2 3 2 3 2 2" xfId="2186" xr:uid="{32BE2EE1-8D02-42DD-8CE3-C2B56B0173DF}"/>
    <cellStyle name="40% - uthevingsfarge 5 2 3 2 3 3" xfId="1535" xr:uid="{7BDD6462-C6AA-4EC5-8470-1B5CDA389F52}"/>
    <cellStyle name="40% - uthevingsfarge 5 2 3 2 4" xfId="614" xr:uid="{00000000-0005-0000-0000-000047010000}"/>
    <cellStyle name="40% - uthevingsfarge 5 2 3 2 4 2" xfId="1744" xr:uid="{8AC30D4C-8497-4EE3-AAA1-A1D73DC41EC6}"/>
    <cellStyle name="40% - uthevingsfarge 5 2 3 2 5" xfId="847" xr:uid="{00000000-0005-0000-0000-000048010000}"/>
    <cellStyle name="40% - uthevingsfarge 5 2 3 2 5 2" xfId="1977" xr:uid="{A571DF60-07B5-435E-B101-728FFEC5DB95}"/>
    <cellStyle name="40% - uthevingsfarge 5 2 3 2 6" xfId="1325" xr:uid="{E8F20BEB-A89C-4BBB-A87C-331602862B80}"/>
    <cellStyle name="40% - uthevingsfarge 5 2 3 3" xfId="247" xr:uid="{00000000-0005-0000-0000-000049010000}"/>
    <cellStyle name="40% - uthevingsfarge 5 2 3 3 2" xfId="484" xr:uid="{00000000-0005-0000-0000-00004A010000}"/>
    <cellStyle name="40% - uthevingsfarge 5 2 3 3 2 2" xfId="1159" xr:uid="{00000000-0005-0000-0000-00004B010000}"/>
    <cellStyle name="40% - uthevingsfarge 5 2 3 3 2 2 2" xfId="2289" xr:uid="{12A65B81-3EC1-4D2B-B192-92770D72E611}"/>
    <cellStyle name="40% - uthevingsfarge 5 2 3 3 2 3" xfId="1638" xr:uid="{22085B1B-D0E7-40FB-9AC9-AE900B7BE350}"/>
    <cellStyle name="40% - uthevingsfarge 5 2 3 3 3" xfId="717" xr:uid="{00000000-0005-0000-0000-00004C010000}"/>
    <cellStyle name="40% - uthevingsfarge 5 2 3 3 3 2" xfId="1847" xr:uid="{550B5458-C628-42C1-B0E9-A22651573B0E}"/>
    <cellStyle name="40% - uthevingsfarge 5 2 3 3 4" xfId="950" xr:uid="{00000000-0005-0000-0000-00004D010000}"/>
    <cellStyle name="40% - uthevingsfarge 5 2 3 3 4 2" xfId="2080" xr:uid="{E9807C3C-22F0-41F9-A667-51D5A9792866}"/>
    <cellStyle name="40% - uthevingsfarge 5 2 3 3 5" xfId="1429" xr:uid="{3243E216-3C34-466E-AA80-A0336C6E09FA}"/>
    <cellStyle name="40% - uthevingsfarge 5 2 3 4" xfId="380" xr:uid="{00000000-0005-0000-0000-00004E010000}"/>
    <cellStyle name="40% - uthevingsfarge 5 2 3 4 2" xfId="1055" xr:uid="{00000000-0005-0000-0000-00004F010000}"/>
    <cellStyle name="40% - uthevingsfarge 5 2 3 4 2 2" xfId="2185" xr:uid="{88E93717-1EFF-4EE3-9456-3F6C8662A142}"/>
    <cellStyle name="40% - uthevingsfarge 5 2 3 4 3" xfId="1534" xr:uid="{F130D4B1-274C-4311-A454-A3AA4D864346}"/>
    <cellStyle name="40% - uthevingsfarge 5 2 3 5" xfId="613" xr:uid="{00000000-0005-0000-0000-000050010000}"/>
    <cellStyle name="40% - uthevingsfarge 5 2 3 5 2" xfId="1743" xr:uid="{FC416968-7313-403F-BA31-C300BFA9B81F}"/>
    <cellStyle name="40% - uthevingsfarge 5 2 3 6" xfId="846" xr:uid="{00000000-0005-0000-0000-000051010000}"/>
    <cellStyle name="40% - uthevingsfarge 5 2 3 6 2" xfId="1976" xr:uid="{4B71AFEF-6259-45D0-A9C7-ADDDEEF3449C}"/>
    <cellStyle name="40% - uthevingsfarge 5 2 3 7" xfId="1324" xr:uid="{77F57C46-924B-4235-923C-65BD8D802ED4}"/>
    <cellStyle name="40% - uthevingsfarge 5 2 4" xfId="58" xr:uid="{00000000-0005-0000-0000-000052010000}"/>
    <cellStyle name="40% - uthevingsfarge 5 2 4 2" xfId="249" xr:uid="{00000000-0005-0000-0000-000053010000}"/>
    <cellStyle name="40% - uthevingsfarge 5 2 4 2 2" xfId="486" xr:uid="{00000000-0005-0000-0000-000054010000}"/>
    <cellStyle name="40% - uthevingsfarge 5 2 4 2 2 2" xfId="1161" xr:uid="{00000000-0005-0000-0000-000055010000}"/>
    <cellStyle name="40% - uthevingsfarge 5 2 4 2 2 2 2" xfId="2291" xr:uid="{F1982D74-FAD0-4735-9B61-59DB3252C89F}"/>
    <cellStyle name="40% - uthevingsfarge 5 2 4 2 2 3" xfId="1640" xr:uid="{FDEDCDAC-E671-4A8E-8EF7-621595EB8259}"/>
    <cellStyle name="40% - uthevingsfarge 5 2 4 2 3" xfId="719" xr:uid="{00000000-0005-0000-0000-000056010000}"/>
    <cellStyle name="40% - uthevingsfarge 5 2 4 2 3 2" xfId="1849" xr:uid="{1A6B1BE8-6F82-4F59-89FF-1D20884CBBF7}"/>
    <cellStyle name="40% - uthevingsfarge 5 2 4 2 4" xfId="952" xr:uid="{00000000-0005-0000-0000-000057010000}"/>
    <cellStyle name="40% - uthevingsfarge 5 2 4 2 4 2" xfId="2082" xr:uid="{266672E2-4C7C-4890-A714-7DFB63F2EB95}"/>
    <cellStyle name="40% - uthevingsfarge 5 2 4 2 5" xfId="1431" xr:uid="{9BA83A5E-F547-4F39-8843-700833B6FF9D}"/>
    <cellStyle name="40% - uthevingsfarge 5 2 4 3" xfId="382" xr:uid="{00000000-0005-0000-0000-000058010000}"/>
    <cellStyle name="40% - uthevingsfarge 5 2 4 3 2" xfId="1057" xr:uid="{00000000-0005-0000-0000-000059010000}"/>
    <cellStyle name="40% - uthevingsfarge 5 2 4 3 2 2" xfId="2187" xr:uid="{FEB6EB2E-14F5-472A-8E91-FF8E32ED3A72}"/>
    <cellStyle name="40% - uthevingsfarge 5 2 4 3 3" xfId="1536" xr:uid="{B748DFF0-43C6-4EE5-A5BD-5708A1D05675}"/>
    <cellStyle name="40% - uthevingsfarge 5 2 4 4" xfId="615" xr:uid="{00000000-0005-0000-0000-00005A010000}"/>
    <cellStyle name="40% - uthevingsfarge 5 2 4 4 2" xfId="1745" xr:uid="{03966BC0-CA04-4E91-B6C4-9B0D4909711D}"/>
    <cellStyle name="40% - uthevingsfarge 5 2 4 5" xfId="848" xr:uid="{00000000-0005-0000-0000-00005B010000}"/>
    <cellStyle name="40% - uthevingsfarge 5 2 4 5 2" xfId="1978" xr:uid="{DF0DEF8F-CCCD-4EEE-8A61-DCB3F1155B11}"/>
    <cellStyle name="40% - uthevingsfarge 5 2 4 6" xfId="1326" xr:uid="{39E42847-0374-4A4E-959A-611355B29526}"/>
    <cellStyle name="40% - uthevingsfarge 5 2 5" xfId="242" xr:uid="{00000000-0005-0000-0000-00005C010000}"/>
    <cellStyle name="40% - uthevingsfarge 5 2 5 2" xfId="479" xr:uid="{00000000-0005-0000-0000-00005D010000}"/>
    <cellStyle name="40% - uthevingsfarge 5 2 5 2 2" xfId="1154" xr:uid="{00000000-0005-0000-0000-00005E010000}"/>
    <cellStyle name="40% - uthevingsfarge 5 2 5 2 2 2" xfId="2284" xr:uid="{AB93A190-01E7-40AE-BA55-77162FCFFED9}"/>
    <cellStyle name="40% - uthevingsfarge 5 2 5 2 3" xfId="1633" xr:uid="{CFD1B28A-1A57-4219-9AB3-FF2C67AB491F}"/>
    <cellStyle name="40% - uthevingsfarge 5 2 5 3" xfId="712" xr:uid="{00000000-0005-0000-0000-00005F010000}"/>
    <cellStyle name="40% - uthevingsfarge 5 2 5 3 2" xfId="1842" xr:uid="{F9D8A2A3-FDC8-4AD0-859A-3F327175B4B0}"/>
    <cellStyle name="40% - uthevingsfarge 5 2 5 4" xfId="945" xr:uid="{00000000-0005-0000-0000-000060010000}"/>
    <cellStyle name="40% - uthevingsfarge 5 2 5 4 2" xfId="2075" xr:uid="{D6D9F2F1-1685-464F-B6BA-A9BCEF8199F7}"/>
    <cellStyle name="40% - uthevingsfarge 5 2 5 5" xfId="1424" xr:uid="{54DFEFEE-24FC-45BE-B2C1-F443A4BE65B3}"/>
    <cellStyle name="40% - uthevingsfarge 5 2 6" xfId="375" xr:uid="{00000000-0005-0000-0000-000061010000}"/>
    <cellStyle name="40% - uthevingsfarge 5 2 6 2" xfId="1050" xr:uid="{00000000-0005-0000-0000-000062010000}"/>
    <cellStyle name="40% - uthevingsfarge 5 2 6 2 2" xfId="2180" xr:uid="{D606A698-F5C0-4665-B3A1-4CB6B25FEAD2}"/>
    <cellStyle name="40% - uthevingsfarge 5 2 6 3" xfId="1529" xr:uid="{D46D5D67-A5A9-4E72-B87F-5D5548FED8EB}"/>
    <cellStyle name="40% - uthevingsfarge 5 2 7" xfId="608" xr:uid="{00000000-0005-0000-0000-000063010000}"/>
    <cellStyle name="40% - uthevingsfarge 5 2 7 2" xfId="1738" xr:uid="{7570A175-EF2D-4021-AC0F-496647E3FD0D}"/>
    <cellStyle name="40% - uthevingsfarge 5 2 8" xfId="841" xr:uid="{00000000-0005-0000-0000-000064010000}"/>
    <cellStyle name="40% - uthevingsfarge 5 2 8 2" xfId="1971" xr:uid="{A026E1BC-127E-4F3E-A975-16EEC8C7A214}"/>
    <cellStyle name="40% - uthevingsfarge 5 2 9" xfId="1319" xr:uid="{05DAFF07-6318-47F3-90ED-B43704907972}"/>
    <cellStyle name="40% - uthevingsfarge 5 3" xfId="59" xr:uid="{00000000-0005-0000-0000-000065010000}"/>
    <cellStyle name="40% - uthevingsfarge 5 4" xfId="60" xr:uid="{00000000-0005-0000-0000-000066010000}"/>
    <cellStyle name="40% - uthevingsfarge 5 4 2" xfId="61" xr:uid="{00000000-0005-0000-0000-000067010000}"/>
    <cellStyle name="40% - uthevingsfarge 5 4 2 2" xfId="62" xr:uid="{00000000-0005-0000-0000-000068010000}"/>
    <cellStyle name="40% - uthevingsfarge 5 4 2 2 2" xfId="63" xr:uid="{00000000-0005-0000-0000-000069010000}"/>
    <cellStyle name="40% - uthevingsfarge 5 4 2 2 2 2" xfId="253" xr:uid="{00000000-0005-0000-0000-00006A010000}"/>
    <cellStyle name="40% - uthevingsfarge 5 4 2 2 2 2 2" xfId="490" xr:uid="{00000000-0005-0000-0000-00006B010000}"/>
    <cellStyle name="40% - uthevingsfarge 5 4 2 2 2 2 2 2" xfId="1165" xr:uid="{00000000-0005-0000-0000-00006C010000}"/>
    <cellStyle name="40% - uthevingsfarge 5 4 2 2 2 2 2 2 2" xfId="2295" xr:uid="{3CFCD551-8F95-4B4B-A4F4-D7A542334B63}"/>
    <cellStyle name="40% - uthevingsfarge 5 4 2 2 2 2 2 3" xfId="1644" xr:uid="{48B4CE13-C1CA-4A51-9449-52243D49E9BA}"/>
    <cellStyle name="40% - uthevingsfarge 5 4 2 2 2 2 3" xfId="723" xr:uid="{00000000-0005-0000-0000-00006D010000}"/>
    <cellStyle name="40% - uthevingsfarge 5 4 2 2 2 2 3 2" xfId="1853" xr:uid="{5D4A48A3-E456-4991-B8AC-9934CE8063A1}"/>
    <cellStyle name="40% - uthevingsfarge 5 4 2 2 2 2 4" xfId="956" xr:uid="{00000000-0005-0000-0000-00006E010000}"/>
    <cellStyle name="40% - uthevingsfarge 5 4 2 2 2 2 4 2" xfId="2086" xr:uid="{3AB91BBE-93FB-401A-BC2E-B58DE8AF3390}"/>
    <cellStyle name="40% - uthevingsfarge 5 4 2 2 2 2 5" xfId="1435" xr:uid="{2C8E6214-23B4-4110-9548-BCB738C9C173}"/>
    <cellStyle name="40% - uthevingsfarge 5 4 2 2 2 3" xfId="386" xr:uid="{00000000-0005-0000-0000-00006F010000}"/>
    <cellStyle name="40% - uthevingsfarge 5 4 2 2 2 3 2" xfId="1061" xr:uid="{00000000-0005-0000-0000-000070010000}"/>
    <cellStyle name="40% - uthevingsfarge 5 4 2 2 2 3 2 2" xfId="2191" xr:uid="{F5C7B452-A960-4BEB-8A4F-72A891B33F29}"/>
    <cellStyle name="40% - uthevingsfarge 5 4 2 2 2 3 3" xfId="1540" xr:uid="{6F93037A-93F3-4B60-ACE1-3E3F93918C66}"/>
    <cellStyle name="40% - uthevingsfarge 5 4 2 2 2 4" xfId="619" xr:uid="{00000000-0005-0000-0000-000071010000}"/>
    <cellStyle name="40% - uthevingsfarge 5 4 2 2 2 4 2" xfId="1749" xr:uid="{FF38B76B-C66D-44F1-A501-61C02874E75B}"/>
    <cellStyle name="40% - uthevingsfarge 5 4 2 2 2 5" xfId="852" xr:uid="{00000000-0005-0000-0000-000072010000}"/>
    <cellStyle name="40% - uthevingsfarge 5 4 2 2 2 5 2" xfId="1982" xr:uid="{4AC28E9C-E4D0-4647-8AB5-B67EBCC16DEF}"/>
    <cellStyle name="40% - uthevingsfarge 5 4 2 2 2 6" xfId="1330" xr:uid="{24BB3B54-2A9B-4144-AFD0-CF7E941DAB96}"/>
    <cellStyle name="40% - uthevingsfarge 5 4 2 2 3" xfId="252" xr:uid="{00000000-0005-0000-0000-000073010000}"/>
    <cellStyle name="40% - uthevingsfarge 5 4 2 2 3 2" xfId="489" xr:uid="{00000000-0005-0000-0000-000074010000}"/>
    <cellStyle name="40% - uthevingsfarge 5 4 2 2 3 2 2" xfId="1164" xr:uid="{00000000-0005-0000-0000-000075010000}"/>
    <cellStyle name="40% - uthevingsfarge 5 4 2 2 3 2 2 2" xfId="2294" xr:uid="{277A5D3C-2D4E-4DF3-BFB0-1136F8A3BFBE}"/>
    <cellStyle name="40% - uthevingsfarge 5 4 2 2 3 2 3" xfId="1643" xr:uid="{25A110E8-5788-46E1-96C0-3BC187D0B338}"/>
    <cellStyle name="40% - uthevingsfarge 5 4 2 2 3 3" xfId="722" xr:uid="{00000000-0005-0000-0000-000076010000}"/>
    <cellStyle name="40% - uthevingsfarge 5 4 2 2 3 3 2" xfId="1852" xr:uid="{B131F897-947B-4190-9998-5A74AB182983}"/>
    <cellStyle name="40% - uthevingsfarge 5 4 2 2 3 4" xfId="955" xr:uid="{00000000-0005-0000-0000-000077010000}"/>
    <cellStyle name="40% - uthevingsfarge 5 4 2 2 3 4 2" xfId="2085" xr:uid="{437D7EA7-59B4-4430-89AF-6273AE920CA6}"/>
    <cellStyle name="40% - uthevingsfarge 5 4 2 2 3 5" xfId="1434" xr:uid="{6226FFEC-3A42-4E9D-813A-F26E7BB8CB72}"/>
    <cellStyle name="40% - uthevingsfarge 5 4 2 2 4" xfId="385" xr:uid="{00000000-0005-0000-0000-000078010000}"/>
    <cellStyle name="40% - uthevingsfarge 5 4 2 2 4 2" xfId="1060" xr:uid="{00000000-0005-0000-0000-000079010000}"/>
    <cellStyle name="40% - uthevingsfarge 5 4 2 2 4 2 2" xfId="2190" xr:uid="{56905ED8-E9C3-48D3-B02D-19132E1FF343}"/>
    <cellStyle name="40% - uthevingsfarge 5 4 2 2 4 3" xfId="1539" xr:uid="{441FED91-89CB-4ED2-8A6F-235C067577B3}"/>
    <cellStyle name="40% - uthevingsfarge 5 4 2 2 5" xfId="618" xr:uid="{00000000-0005-0000-0000-00007A010000}"/>
    <cellStyle name="40% - uthevingsfarge 5 4 2 2 5 2" xfId="1748" xr:uid="{01889071-D165-45FC-B50D-1F161AA0B6F9}"/>
    <cellStyle name="40% - uthevingsfarge 5 4 2 2 6" xfId="851" xr:uid="{00000000-0005-0000-0000-00007B010000}"/>
    <cellStyle name="40% - uthevingsfarge 5 4 2 2 6 2" xfId="1981" xr:uid="{2590B94E-C602-41DD-9FA2-EAA4FA0CD238}"/>
    <cellStyle name="40% - uthevingsfarge 5 4 2 2 7" xfId="1329" xr:uid="{014F99A9-34F8-4D08-B4D2-0C0BE2304DF7}"/>
    <cellStyle name="40% - uthevingsfarge 5 4 2 3" xfId="64" xr:uid="{00000000-0005-0000-0000-00007C010000}"/>
    <cellStyle name="40% - uthevingsfarge 5 4 2 3 2" xfId="254" xr:uid="{00000000-0005-0000-0000-00007D010000}"/>
    <cellStyle name="40% - uthevingsfarge 5 4 2 3 2 2" xfId="491" xr:uid="{00000000-0005-0000-0000-00007E010000}"/>
    <cellStyle name="40% - uthevingsfarge 5 4 2 3 2 2 2" xfId="1166" xr:uid="{00000000-0005-0000-0000-00007F010000}"/>
    <cellStyle name="40% - uthevingsfarge 5 4 2 3 2 2 2 2" xfId="2296" xr:uid="{8530F65F-12DD-4D96-9919-798762E42EF9}"/>
    <cellStyle name="40% - uthevingsfarge 5 4 2 3 2 2 3" xfId="1645" xr:uid="{E9FA0DAF-19D5-4923-9BB4-B5C608E5CB78}"/>
    <cellStyle name="40% - uthevingsfarge 5 4 2 3 2 3" xfId="724" xr:uid="{00000000-0005-0000-0000-000080010000}"/>
    <cellStyle name="40% - uthevingsfarge 5 4 2 3 2 3 2" xfId="1854" xr:uid="{4A1FB181-B249-4AC9-82A8-E33E1D3BF315}"/>
    <cellStyle name="40% - uthevingsfarge 5 4 2 3 2 4" xfId="957" xr:uid="{00000000-0005-0000-0000-000081010000}"/>
    <cellStyle name="40% - uthevingsfarge 5 4 2 3 2 4 2" xfId="2087" xr:uid="{ABC85A3C-8057-46A7-B2E9-C05B810B27DA}"/>
    <cellStyle name="40% - uthevingsfarge 5 4 2 3 2 5" xfId="1436" xr:uid="{047EDDA5-EF60-43E4-A670-2091E87395D2}"/>
    <cellStyle name="40% - uthevingsfarge 5 4 2 3 3" xfId="387" xr:uid="{00000000-0005-0000-0000-000082010000}"/>
    <cellStyle name="40% - uthevingsfarge 5 4 2 3 3 2" xfId="1062" xr:uid="{00000000-0005-0000-0000-000083010000}"/>
    <cellStyle name="40% - uthevingsfarge 5 4 2 3 3 2 2" xfId="2192" xr:uid="{8F8C9F9E-EAFC-433A-8BBF-AC036F4DA88F}"/>
    <cellStyle name="40% - uthevingsfarge 5 4 2 3 3 3" xfId="1541" xr:uid="{073392B7-92BC-4AA2-8B58-C46ECAAD2BD2}"/>
    <cellStyle name="40% - uthevingsfarge 5 4 2 3 4" xfId="620" xr:uid="{00000000-0005-0000-0000-000084010000}"/>
    <cellStyle name="40% - uthevingsfarge 5 4 2 3 4 2" xfId="1750" xr:uid="{66B44D19-60AE-4194-8093-8336B3FC7D61}"/>
    <cellStyle name="40% - uthevingsfarge 5 4 2 3 5" xfId="853" xr:uid="{00000000-0005-0000-0000-000085010000}"/>
    <cellStyle name="40% - uthevingsfarge 5 4 2 3 5 2" xfId="1983" xr:uid="{25883719-CD01-439D-8F58-9AAFDC9CC401}"/>
    <cellStyle name="40% - uthevingsfarge 5 4 2 3 6" xfId="1331" xr:uid="{FB85C838-AD18-440B-85AD-1C944171459F}"/>
    <cellStyle name="40% - uthevingsfarge 5 4 2 4" xfId="251" xr:uid="{00000000-0005-0000-0000-000086010000}"/>
    <cellStyle name="40% - uthevingsfarge 5 4 2 4 2" xfId="488" xr:uid="{00000000-0005-0000-0000-000087010000}"/>
    <cellStyle name="40% - uthevingsfarge 5 4 2 4 2 2" xfId="1163" xr:uid="{00000000-0005-0000-0000-000088010000}"/>
    <cellStyle name="40% - uthevingsfarge 5 4 2 4 2 2 2" xfId="2293" xr:uid="{825A4220-D05F-480B-AE54-75BABBEDA791}"/>
    <cellStyle name="40% - uthevingsfarge 5 4 2 4 2 3" xfId="1642" xr:uid="{9D8C3885-607D-4605-85BB-B14A767A7BBD}"/>
    <cellStyle name="40% - uthevingsfarge 5 4 2 4 3" xfId="721" xr:uid="{00000000-0005-0000-0000-000089010000}"/>
    <cellStyle name="40% - uthevingsfarge 5 4 2 4 3 2" xfId="1851" xr:uid="{2E0EBA68-73F6-4BF3-9A67-A5F8B2C99FC5}"/>
    <cellStyle name="40% - uthevingsfarge 5 4 2 4 4" xfId="954" xr:uid="{00000000-0005-0000-0000-00008A010000}"/>
    <cellStyle name="40% - uthevingsfarge 5 4 2 4 4 2" xfId="2084" xr:uid="{3D3FF6B1-DB44-46D6-814C-90AE45E7DD53}"/>
    <cellStyle name="40% - uthevingsfarge 5 4 2 4 5" xfId="1433" xr:uid="{44DC3239-77B8-4F7D-A1DC-30665C1721BC}"/>
    <cellStyle name="40% - uthevingsfarge 5 4 2 5" xfId="384" xr:uid="{00000000-0005-0000-0000-00008B010000}"/>
    <cellStyle name="40% - uthevingsfarge 5 4 2 5 2" xfId="1059" xr:uid="{00000000-0005-0000-0000-00008C010000}"/>
    <cellStyle name="40% - uthevingsfarge 5 4 2 5 2 2" xfId="2189" xr:uid="{A0EE0AB6-8E57-4E79-AE01-4958C9B2C8E5}"/>
    <cellStyle name="40% - uthevingsfarge 5 4 2 5 3" xfId="1538" xr:uid="{E2850650-BA8A-4719-BFEB-08E7D80CAFB2}"/>
    <cellStyle name="40% - uthevingsfarge 5 4 2 6" xfId="617" xr:uid="{00000000-0005-0000-0000-00008D010000}"/>
    <cellStyle name="40% - uthevingsfarge 5 4 2 6 2" xfId="1747" xr:uid="{4D0E53EA-EA5A-48B5-A8D1-E4001EA4E943}"/>
    <cellStyle name="40% - uthevingsfarge 5 4 2 7" xfId="850" xr:uid="{00000000-0005-0000-0000-00008E010000}"/>
    <cellStyle name="40% - uthevingsfarge 5 4 2 7 2" xfId="1980" xr:uid="{63745931-0C66-4C3E-B5AE-BFD0FED22202}"/>
    <cellStyle name="40% - uthevingsfarge 5 4 2 8" xfId="1328" xr:uid="{AEB70580-EB20-4722-A375-37B58E8FF012}"/>
    <cellStyle name="40% - uthevingsfarge 5 4 3" xfId="65" xr:uid="{00000000-0005-0000-0000-00008F010000}"/>
    <cellStyle name="40% - uthevingsfarge 5 4 3 2" xfId="66" xr:uid="{00000000-0005-0000-0000-000090010000}"/>
    <cellStyle name="40% - uthevingsfarge 5 4 3 2 2" xfId="256" xr:uid="{00000000-0005-0000-0000-000091010000}"/>
    <cellStyle name="40% - uthevingsfarge 5 4 3 2 2 2" xfId="493" xr:uid="{00000000-0005-0000-0000-000092010000}"/>
    <cellStyle name="40% - uthevingsfarge 5 4 3 2 2 2 2" xfId="1168" xr:uid="{00000000-0005-0000-0000-000093010000}"/>
    <cellStyle name="40% - uthevingsfarge 5 4 3 2 2 2 2 2" xfId="2298" xr:uid="{2207D6D6-B363-4B45-BE07-214DDAE25D29}"/>
    <cellStyle name="40% - uthevingsfarge 5 4 3 2 2 2 3" xfId="1647" xr:uid="{04022F2C-2E37-4C1D-A46F-58709CF9F1B2}"/>
    <cellStyle name="40% - uthevingsfarge 5 4 3 2 2 3" xfId="726" xr:uid="{00000000-0005-0000-0000-000094010000}"/>
    <cellStyle name="40% - uthevingsfarge 5 4 3 2 2 3 2" xfId="1856" xr:uid="{65DC6D74-F85E-4419-A5D4-9ABEA7F8502E}"/>
    <cellStyle name="40% - uthevingsfarge 5 4 3 2 2 4" xfId="959" xr:uid="{00000000-0005-0000-0000-000095010000}"/>
    <cellStyle name="40% - uthevingsfarge 5 4 3 2 2 4 2" xfId="2089" xr:uid="{EA825A57-FD72-46FD-BEBA-24AA261FA26E}"/>
    <cellStyle name="40% - uthevingsfarge 5 4 3 2 2 5" xfId="1438" xr:uid="{383BA6B5-DB67-43C1-A6D3-A7BD04A3E3EF}"/>
    <cellStyle name="40% - uthevingsfarge 5 4 3 2 3" xfId="389" xr:uid="{00000000-0005-0000-0000-000096010000}"/>
    <cellStyle name="40% - uthevingsfarge 5 4 3 2 3 2" xfId="1064" xr:uid="{00000000-0005-0000-0000-000097010000}"/>
    <cellStyle name="40% - uthevingsfarge 5 4 3 2 3 2 2" xfId="2194" xr:uid="{FB77C692-E62F-4EE4-9131-18F0023465B1}"/>
    <cellStyle name="40% - uthevingsfarge 5 4 3 2 3 3" xfId="1543" xr:uid="{AD46A7BE-FA6B-4176-95EC-690A1ED38327}"/>
    <cellStyle name="40% - uthevingsfarge 5 4 3 2 4" xfId="622" xr:uid="{00000000-0005-0000-0000-000098010000}"/>
    <cellStyle name="40% - uthevingsfarge 5 4 3 2 4 2" xfId="1752" xr:uid="{D7CD6554-09B3-4903-B563-72BB426F60E8}"/>
    <cellStyle name="40% - uthevingsfarge 5 4 3 2 5" xfId="855" xr:uid="{00000000-0005-0000-0000-000099010000}"/>
    <cellStyle name="40% - uthevingsfarge 5 4 3 2 5 2" xfId="1985" xr:uid="{206F854B-1DCB-4A3B-9DDD-884BB8AD889F}"/>
    <cellStyle name="40% - uthevingsfarge 5 4 3 2 6" xfId="1333" xr:uid="{1391328C-4A79-41AD-81E7-2C5F9B255409}"/>
    <cellStyle name="40% - uthevingsfarge 5 4 3 3" xfId="255" xr:uid="{00000000-0005-0000-0000-00009A010000}"/>
    <cellStyle name="40% - uthevingsfarge 5 4 3 3 2" xfId="492" xr:uid="{00000000-0005-0000-0000-00009B010000}"/>
    <cellStyle name="40% - uthevingsfarge 5 4 3 3 2 2" xfId="1167" xr:uid="{00000000-0005-0000-0000-00009C010000}"/>
    <cellStyle name="40% - uthevingsfarge 5 4 3 3 2 2 2" xfId="2297" xr:uid="{C5F4C833-2D58-4C3A-8045-0D6587F9B1C7}"/>
    <cellStyle name="40% - uthevingsfarge 5 4 3 3 2 3" xfId="1646" xr:uid="{426668E5-F994-49D2-B0EA-9CF1117CEA8F}"/>
    <cellStyle name="40% - uthevingsfarge 5 4 3 3 3" xfId="725" xr:uid="{00000000-0005-0000-0000-00009D010000}"/>
    <cellStyle name="40% - uthevingsfarge 5 4 3 3 3 2" xfId="1855" xr:uid="{C3AE0CC4-E83F-4575-BB77-24A6B7A85764}"/>
    <cellStyle name="40% - uthevingsfarge 5 4 3 3 4" xfId="958" xr:uid="{00000000-0005-0000-0000-00009E010000}"/>
    <cellStyle name="40% - uthevingsfarge 5 4 3 3 4 2" xfId="2088" xr:uid="{150B1F0A-F8B7-41FD-B65D-9257DD39DEEF}"/>
    <cellStyle name="40% - uthevingsfarge 5 4 3 3 5" xfId="1437" xr:uid="{F5A3832B-BF60-4005-B28E-593E2CDACC7C}"/>
    <cellStyle name="40% - uthevingsfarge 5 4 3 4" xfId="388" xr:uid="{00000000-0005-0000-0000-00009F010000}"/>
    <cellStyle name="40% - uthevingsfarge 5 4 3 4 2" xfId="1063" xr:uid="{00000000-0005-0000-0000-0000A0010000}"/>
    <cellStyle name="40% - uthevingsfarge 5 4 3 4 2 2" xfId="2193" xr:uid="{F748D592-756F-4F5B-8A6F-5910C2EE5550}"/>
    <cellStyle name="40% - uthevingsfarge 5 4 3 4 3" xfId="1542" xr:uid="{F2E66E12-36F4-4DFD-9626-FE3A40F9B526}"/>
    <cellStyle name="40% - uthevingsfarge 5 4 3 5" xfId="621" xr:uid="{00000000-0005-0000-0000-0000A1010000}"/>
    <cellStyle name="40% - uthevingsfarge 5 4 3 5 2" xfId="1751" xr:uid="{C3018586-E7E5-4852-8DE8-8862630D0204}"/>
    <cellStyle name="40% - uthevingsfarge 5 4 3 6" xfId="854" xr:uid="{00000000-0005-0000-0000-0000A2010000}"/>
    <cellStyle name="40% - uthevingsfarge 5 4 3 6 2" xfId="1984" xr:uid="{599C2D36-3B63-40BB-9C92-97307CCA8BD0}"/>
    <cellStyle name="40% - uthevingsfarge 5 4 3 7" xfId="1332" xr:uid="{53D1C432-6461-4A0C-B9F7-9AC7D2092A90}"/>
    <cellStyle name="40% - uthevingsfarge 5 4 4" xfId="67" xr:uid="{00000000-0005-0000-0000-0000A3010000}"/>
    <cellStyle name="40% - uthevingsfarge 5 4 4 2" xfId="257" xr:uid="{00000000-0005-0000-0000-0000A4010000}"/>
    <cellStyle name="40% - uthevingsfarge 5 4 4 2 2" xfId="494" xr:uid="{00000000-0005-0000-0000-0000A5010000}"/>
    <cellStyle name="40% - uthevingsfarge 5 4 4 2 2 2" xfId="1169" xr:uid="{00000000-0005-0000-0000-0000A6010000}"/>
    <cellStyle name="40% - uthevingsfarge 5 4 4 2 2 2 2" xfId="2299" xr:uid="{3BD18BB5-FD1A-49B9-B54A-252032E41794}"/>
    <cellStyle name="40% - uthevingsfarge 5 4 4 2 2 3" xfId="1648" xr:uid="{AD02183F-4326-402B-B5CA-C170069022FF}"/>
    <cellStyle name="40% - uthevingsfarge 5 4 4 2 3" xfId="727" xr:uid="{00000000-0005-0000-0000-0000A7010000}"/>
    <cellStyle name="40% - uthevingsfarge 5 4 4 2 3 2" xfId="1857" xr:uid="{E18A5355-4325-4BDE-B13E-2FD3A0513DEC}"/>
    <cellStyle name="40% - uthevingsfarge 5 4 4 2 4" xfId="960" xr:uid="{00000000-0005-0000-0000-0000A8010000}"/>
    <cellStyle name="40% - uthevingsfarge 5 4 4 2 4 2" xfId="2090" xr:uid="{6EED01E5-51C0-40B6-B05A-0C7E83332860}"/>
    <cellStyle name="40% - uthevingsfarge 5 4 4 2 5" xfId="1439" xr:uid="{D2D4D52E-DF9F-476A-BB22-8978ACA4D8E0}"/>
    <cellStyle name="40% - uthevingsfarge 5 4 4 3" xfId="390" xr:uid="{00000000-0005-0000-0000-0000A9010000}"/>
    <cellStyle name="40% - uthevingsfarge 5 4 4 3 2" xfId="1065" xr:uid="{00000000-0005-0000-0000-0000AA010000}"/>
    <cellStyle name="40% - uthevingsfarge 5 4 4 3 2 2" xfId="2195" xr:uid="{E4147A3D-7E97-4C42-A15A-44FD2D925A2F}"/>
    <cellStyle name="40% - uthevingsfarge 5 4 4 3 3" xfId="1544" xr:uid="{4E971BB6-960E-45C6-94C8-4B2A4E9DE958}"/>
    <cellStyle name="40% - uthevingsfarge 5 4 4 4" xfId="623" xr:uid="{00000000-0005-0000-0000-0000AB010000}"/>
    <cellStyle name="40% - uthevingsfarge 5 4 4 4 2" xfId="1753" xr:uid="{86EB308F-D41C-4D63-A076-6F28E46466F0}"/>
    <cellStyle name="40% - uthevingsfarge 5 4 4 5" xfId="856" xr:uid="{00000000-0005-0000-0000-0000AC010000}"/>
    <cellStyle name="40% - uthevingsfarge 5 4 4 5 2" xfId="1986" xr:uid="{8C334BD5-1922-4473-B44B-620118DA944B}"/>
    <cellStyle name="40% - uthevingsfarge 5 4 4 6" xfId="1334" xr:uid="{39D34344-533B-4BCA-9458-188373055DC2}"/>
    <cellStyle name="40% - uthevingsfarge 5 4 5" xfId="250" xr:uid="{00000000-0005-0000-0000-0000AD010000}"/>
    <cellStyle name="40% - uthevingsfarge 5 4 5 2" xfId="487" xr:uid="{00000000-0005-0000-0000-0000AE010000}"/>
    <cellStyle name="40% - uthevingsfarge 5 4 5 2 2" xfId="1162" xr:uid="{00000000-0005-0000-0000-0000AF010000}"/>
    <cellStyle name="40% - uthevingsfarge 5 4 5 2 2 2" xfId="2292" xr:uid="{2213B849-E6C4-4ABA-9D30-D9D2413EA4AB}"/>
    <cellStyle name="40% - uthevingsfarge 5 4 5 2 3" xfId="1641" xr:uid="{630A5B64-D1C6-49CA-9283-A8FB5E25CB02}"/>
    <cellStyle name="40% - uthevingsfarge 5 4 5 3" xfId="720" xr:uid="{00000000-0005-0000-0000-0000B0010000}"/>
    <cellStyle name="40% - uthevingsfarge 5 4 5 3 2" xfId="1850" xr:uid="{DC94C3FD-174D-42CD-B3A0-408B78436B09}"/>
    <cellStyle name="40% - uthevingsfarge 5 4 5 4" xfId="953" xr:uid="{00000000-0005-0000-0000-0000B1010000}"/>
    <cellStyle name="40% - uthevingsfarge 5 4 5 4 2" xfId="2083" xr:uid="{1170017A-0CE7-4D09-A9AA-B3D34CA59A9A}"/>
    <cellStyle name="40% - uthevingsfarge 5 4 5 5" xfId="1432" xr:uid="{B741F512-C52A-47CC-AD69-092541A4B4FF}"/>
    <cellStyle name="40% - uthevingsfarge 5 4 6" xfId="383" xr:uid="{00000000-0005-0000-0000-0000B2010000}"/>
    <cellStyle name="40% - uthevingsfarge 5 4 6 2" xfId="1058" xr:uid="{00000000-0005-0000-0000-0000B3010000}"/>
    <cellStyle name="40% - uthevingsfarge 5 4 6 2 2" xfId="2188" xr:uid="{B4984F8B-CADD-496F-B81B-7288D2048FF4}"/>
    <cellStyle name="40% - uthevingsfarge 5 4 6 3" xfId="1537" xr:uid="{60937D11-FB96-4FEC-BCA1-A00A4835F24F}"/>
    <cellStyle name="40% - uthevingsfarge 5 4 7" xfId="616" xr:uid="{00000000-0005-0000-0000-0000B4010000}"/>
    <cellStyle name="40% - uthevingsfarge 5 4 7 2" xfId="1746" xr:uid="{A55C1E1B-B5A9-448C-BCC5-373B1CA9307E}"/>
    <cellStyle name="40% - uthevingsfarge 5 4 8" xfId="849" xr:uid="{00000000-0005-0000-0000-0000B5010000}"/>
    <cellStyle name="40% - uthevingsfarge 5 4 8 2" xfId="1979" xr:uid="{2F1E7E21-55F7-4725-B5F9-6E8904BC3E9D}"/>
    <cellStyle name="40% - uthevingsfarge 5 4 9" xfId="1327" xr:uid="{E29D2690-023D-4844-B587-197CCABCBD52}"/>
    <cellStyle name="40% - uthevingsfarge 6 2" xfId="68" xr:uid="{00000000-0005-0000-0000-0000B6010000}"/>
    <cellStyle name="60% - Accent1" xfId="69" xr:uid="{00000000-0005-0000-0000-0000B7010000}"/>
    <cellStyle name="60% - Accent2" xfId="70" xr:uid="{00000000-0005-0000-0000-0000B8010000}"/>
    <cellStyle name="60% - Accent3" xfId="71" xr:uid="{00000000-0005-0000-0000-0000B9010000}"/>
    <cellStyle name="60% - Accent4" xfId="72" xr:uid="{00000000-0005-0000-0000-0000BA010000}"/>
    <cellStyle name="60% - Accent5" xfId="73" xr:uid="{00000000-0005-0000-0000-0000BB010000}"/>
    <cellStyle name="60% - Accent6" xfId="74" xr:uid="{00000000-0005-0000-0000-0000BC010000}"/>
    <cellStyle name="60% - uthevingsfarge 1 2" xfId="75" xr:uid="{00000000-0005-0000-0000-0000BD010000}"/>
    <cellStyle name="60% - uthevingsfarge 2 2" xfId="76" xr:uid="{00000000-0005-0000-0000-0000BE010000}"/>
    <cellStyle name="60% - uthevingsfarge 3 2" xfId="77" xr:uid="{00000000-0005-0000-0000-0000BF010000}"/>
    <cellStyle name="60% - uthevingsfarge 4 2" xfId="78" xr:uid="{00000000-0005-0000-0000-0000C0010000}"/>
    <cellStyle name="60% - uthevingsfarge 5 2" xfId="79" xr:uid="{00000000-0005-0000-0000-0000C1010000}"/>
    <cellStyle name="60% - uthevingsfarge 6 2" xfId="80" xr:uid="{00000000-0005-0000-0000-0000C2010000}"/>
    <cellStyle name="Accent1" xfId="81" xr:uid="{00000000-0005-0000-0000-0000C3010000}"/>
    <cellStyle name="Accent2" xfId="82" xr:uid="{00000000-0005-0000-0000-0000C4010000}"/>
    <cellStyle name="Accent3" xfId="83" xr:uid="{00000000-0005-0000-0000-0000C5010000}"/>
    <cellStyle name="Accent4" xfId="84" xr:uid="{00000000-0005-0000-0000-0000C6010000}"/>
    <cellStyle name="Accent5" xfId="85" xr:uid="{00000000-0005-0000-0000-0000C7010000}"/>
    <cellStyle name="Accent6" xfId="86" xr:uid="{00000000-0005-0000-0000-0000C8010000}"/>
    <cellStyle name="Bad" xfId="87" xr:uid="{00000000-0005-0000-0000-0000C9010000}"/>
    <cellStyle name="Beregning 2" xfId="88" xr:uid="{00000000-0005-0000-0000-0000CA010000}"/>
    <cellStyle name="Beregning 2 2" xfId="258" xr:uid="{00000000-0005-0000-0000-0000CB010000}"/>
    <cellStyle name="Beregning 2 2 2" xfId="495" xr:uid="{00000000-0005-0000-0000-0000CC010000}"/>
    <cellStyle name="Beregning 2 2 2 2" xfId="1170" xr:uid="{00000000-0005-0000-0000-0000CD010000}"/>
    <cellStyle name="Beregning 2 2 2 2 2" xfId="2300" xr:uid="{87A13098-5F23-4F35-A200-A02D5CC4F5C9}"/>
    <cellStyle name="Beregning 2 2 2 3" xfId="1271" xr:uid="{00000000-0005-0000-0000-0000CE010000}"/>
    <cellStyle name="Beregning 2 2 3" xfId="572" xr:uid="{00000000-0005-0000-0000-0000CF010000}"/>
    <cellStyle name="Beregning 2 2 3 2" xfId="1247" xr:uid="{00000000-0005-0000-0000-0000D0010000}"/>
    <cellStyle name="Beregning 2 2 3 2 2" xfId="2377" xr:uid="{62E051AA-2065-4C59-AF73-3A644AFF46E4}"/>
    <cellStyle name="Beregning 2 2 3 3" xfId="1283" xr:uid="{00000000-0005-0000-0000-0000D1010000}"/>
    <cellStyle name="Beregning 2 2 4" xfId="728" xr:uid="{00000000-0005-0000-0000-0000D2010000}"/>
    <cellStyle name="Beregning 2 2 4 2" xfId="1858" xr:uid="{DC6719AE-E0AC-45F8-9D9D-C8CFA1B10968}"/>
    <cellStyle name="Beregning 2 2 5" xfId="805" xr:uid="{00000000-0005-0000-0000-0000D3010000}"/>
    <cellStyle name="Beregning 2 2 5 2" xfId="1935" xr:uid="{DC0D1FD0-39C0-47C8-89C7-03B240C49D39}"/>
    <cellStyle name="Beregning 2 2 6" xfId="1259" xr:uid="{00000000-0005-0000-0000-0000D4010000}"/>
    <cellStyle name="Beregning 2 2 6 2" xfId="2389" xr:uid="{4B6A4E05-1FE2-49CC-90C8-6241DADDC166}"/>
    <cellStyle name="Calculation" xfId="89" xr:uid="{00000000-0005-0000-0000-0000D5010000}"/>
    <cellStyle name="Calculation 2" xfId="259" xr:uid="{00000000-0005-0000-0000-0000D6010000}"/>
    <cellStyle name="Calculation 2 2" xfId="496" xr:uid="{00000000-0005-0000-0000-0000D7010000}"/>
    <cellStyle name="Calculation 2 2 2" xfId="1171" xr:uid="{00000000-0005-0000-0000-0000D8010000}"/>
    <cellStyle name="Calculation 2 2 2 2" xfId="2301" xr:uid="{44FE2665-9019-4567-B8E1-3FB8B2F1DD27}"/>
    <cellStyle name="Calculation 2 2 3" xfId="1272" xr:uid="{00000000-0005-0000-0000-0000D9010000}"/>
    <cellStyle name="Calculation 2 3" xfId="573" xr:uid="{00000000-0005-0000-0000-0000DA010000}"/>
    <cellStyle name="Calculation 2 3 2" xfId="1248" xr:uid="{00000000-0005-0000-0000-0000DB010000}"/>
    <cellStyle name="Calculation 2 3 2 2" xfId="2378" xr:uid="{2986712C-75DD-46E6-807E-55EDD5A064D0}"/>
    <cellStyle name="Calculation 2 3 3" xfId="1284" xr:uid="{00000000-0005-0000-0000-0000DC010000}"/>
    <cellStyle name="Calculation 2 4" xfId="729" xr:uid="{00000000-0005-0000-0000-0000DD010000}"/>
    <cellStyle name="Calculation 2 4 2" xfId="1859" xr:uid="{0C1B5FB5-24F9-45B3-8663-F406E46DC3A5}"/>
    <cellStyle name="Calculation 2 5" xfId="806" xr:uid="{00000000-0005-0000-0000-0000DE010000}"/>
    <cellStyle name="Calculation 2 5 2" xfId="1936" xr:uid="{B9DCD87A-7959-4C83-B6D6-664CFC29BE56}"/>
    <cellStyle name="Calculation 2 6" xfId="1260" xr:uid="{00000000-0005-0000-0000-0000DF010000}"/>
    <cellStyle name="Calculation 2 6 2" xfId="2390" xr:uid="{F867D8B1-4761-4392-9C0B-1A3083465501}"/>
    <cellStyle name="Check Cell" xfId="90" xr:uid="{00000000-0005-0000-0000-0000E0010000}"/>
    <cellStyle name="Dårlig 2" xfId="91" xr:uid="{00000000-0005-0000-0000-0000E1010000}"/>
    <cellStyle name="Explanatory Text" xfId="92" xr:uid="{00000000-0005-0000-0000-0000E2010000}"/>
    <cellStyle name="Forklarende tekst 2" xfId="93" xr:uid="{00000000-0005-0000-0000-0000E3010000}"/>
    <cellStyle name="God 2" xfId="94" xr:uid="{00000000-0005-0000-0000-0000E4010000}"/>
    <cellStyle name="Good" xfId="95" xr:uid="{00000000-0005-0000-0000-0000E5010000}"/>
    <cellStyle name="Heading 1" xfId="96" xr:uid="{00000000-0005-0000-0000-0000E6010000}"/>
    <cellStyle name="Heading 2" xfId="97" xr:uid="{00000000-0005-0000-0000-0000E7010000}"/>
    <cellStyle name="Heading 3" xfId="98" xr:uid="{00000000-0005-0000-0000-0000E8010000}"/>
    <cellStyle name="Heading 4" xfId="99" xr:uid="{00000000-0005-0000-0000-0000E9010000}"/>
    <cellStyle name="Inndata 2" xfId="100" xr:uid="{00000000-0005-0000-0000-0000EA010000}"/>
    <cellStyle name="Inndata 2 2" xfId="260" xr:uid="{00000000-0005-0000-0000-0000EB010000}"/>
    <cellStyle name="Inndata 2 2 2" xfId="497" xr:uid="{00000000-0005-0000-0000-0000EC010000}"/>
    <cellStyle name="Inndata 2 2 2 2" xfId="1172" xr:uid="{00000000-0005-0000-0000-0000ED010000}"/>
    <cellStyle name="Inndata 2 2 2 2 2" xfId="2302" xr:uid="{375DD3F1-175C-4EAE-A4F2-F1AC4F03D5C0}"/>
    <cellStyle name="Inndata 2 2 2 3" xfId="1273" xr:uid="{00000000-0005-0000-0000-0000EE010000}"/>
    <cellStyle name="Inndata 2 2 3" xfId="574" xr:uid="{00000000-0005-0000-0000-0000EF010000}"/>
    <cellStyle name="Inndata 2 2 3 2" xfId="1249" xr:uid="{00000000-0005-0000-0000-0000F0010000}"/>
    <cellStyle name="Inndata 2 2 3 2 2" xfId="2379" xr:uid="{336CEE64-7E09-4B2A-9D22-BFCD51D5AE6D}"/>
    <cellStyle name="Inndata 2 2 3 3" xfId="1285" xr:uid="{00000000-0005-0000-0000-0000F1010000}"/>
    <cellStyle name="Inndata 2 2 4" xfId="730" xr:uid="{00000000-0005-0000-0000-0000F2010000}"/>
    <cellStyle name="Inndata 2 2 4 2" xfId="1860" xr:uid="{3B88D4CC-7196-4154-8469-87BB4834AC1C}"/>
    <cellStyle name="Inndata 2 2 5" xfId="807" xr:uid="{00000000-0005-0000-0000-0000F3010000}"/>
    <cellStyle name="Inndata 2 2 5 2" xfId="1937" xr:uid="{BCD33C18-BBAC-4AC5-ABC0-BF9398AD6AD8}"/>
    <cellStyle name="Inndata 2 2 6" xfId="1261" xr:uid="{00000000-0005-0000-0000-0000F4010000}"/>
    <cellStyle name="Inndata 2 2 6 2" xfId="2391" xr:uid="{F76BB0C9-6128-4BB8-8DAF-2C677C5FDB18}"/>
    <cellStyle name="Input" xfId="101" xr:uid="{00000000-0005-0000-0000-0000F5010000}"/>
    <cellStyle name="Input 2" xfId="261" xr:uid="{00000000-0005-0000-0000-0000F6010000}"/>
    <cellStyle name="Input 2 2" xfId="498" xr:uid="{00000000-0005-0000-0000-0000F7010000}"/>
    <cellStyle name="Input 2 2 2" xfId="1173" xr:uid="{00000000-0005-0000-0000-0000F8010000}"/>
    <cellStyle name="Input 2 2 2 2" xfId="2303" xr:uid="{763B53F1-88C9-49EA-B45F-BE4209E01777}"/>
    <cellStyle name="Input 2 2 3" xfId="1274" xr:uid="{00000000-0005-0000-0000-0000F9010000}"/>
    <cellStyle name="Input 2 3" xfId="575" xr:uid="{00000000-0005-0000-0000-0000FA010000}"/>
    <cellStyle name="Input 2 3 2" xfId="1250" xr:uid="{00000000-0005-0000-0000-0000FB010000}"/>
    <cellStyle name="Input 2 3 2 2" xfId="2380" xr:uid="{8A7EC8F1-DE3C-46AC-9C3D-BC8DC4DFE74E}"/>
    <cellStyle name="Input 2 3 3" xfId="1286" xr:uid="{00000000-0005-0000-0000-0000FC010000}"/>
    <cellStyle name="Input 2 4" xfId="731" xr:uid="{00000000-0005-0000-0000-0000FD010000}"/>
    <cellStyle name="Input 2 4 2" xfId="1861" xr:uid="{567A830B-B0F6-4ADA-AA9F-F4A52D4CE5EA}"/>
    <cellStyle name="Input 2 5" xfId="808" xr:uid="{00000000-0005-0000-0000-0000FE010000}"/>
    <cellStyle name="Input 2 5 2" xfId="1938" xr:uid="{3B18E134-86DB-48CD-9467-0E36316C259A}"/>
    <cellStyle name="Input 2 6" xfId="1262" xr:uid="{00000000-0005-0000-0000-0000FF010000}"/>
    <cellStyle name="Input 2 6 2" xfId="2392" xr:uid="{72C1CF25-0D09-4E0E-AC37-D0D6C9BA4114}"/>
    <cellStyle name="Koblet celle 2" xfId="102" xr:uid="{00000000-0005-0000-0000-000000020000}"/>
    <cellStyle name="Komma" xfId="1" builtinId="3"/>
    <cellStyle name="Komma 2" xfId="4" xr:uid="{00000000-0005-0000-0000-000002020000}"/>
    <cellStyle name="Komma 2 2" xfId="103" xr:uid="{00000000-0005-0000-0000-000003020000}"/>
    <cellStyle name="Komma 2 2 2" xfId="207" xr:uid="{00000000-0005-0000-0000-000004020000}"/>
    <cellStyle name="Komma 2 2 2 2" xfId="1391" xr:uid="{870B333D-7F68-4788-A4E5-90A73BAF6B4A}"/>
    <cellStyle name="Komma 2 2 3" xfId="262" xr:uid="{00000000-0005-0000-0000-000005020000}"/>
    <cellStyle name="Komma 2 3" xfId="217" xr:uid="{00000000-0005-0000-0000-000006020000}"/>
    <cellStyle name="Komma 3" xfId="104" xr:uid="{00000000-0005-0000-0000-000007020000}"/>
    <cellStyle name="Komma 3 2" xfId="105" xr:uid="{00000000-0005-0000-0000-000008020000}"/>
    <cellStyle name="Komma 3 2 2" xfId="106" xr:uid="{00000000-0005-0000-0000-000009020000}"/>
    <cellStyle name="Komma 3 2 2 2" xfId="107" xr:uid="{00000000-0005-0000-0000-00000A020000}"/>
    <cellStyle name="Komma 3 2 2 2 2" xfId="266" xr:uid="{00000000-0005-0000-0000-00000B020000}"/>
    <cellStyle name="Komma 3 2 2 2 2 2" xfId="502" xr:uid="{00000000-0005-0000-0000-00000C020000}"/>
    <cellStyle name="Komma 3 2 2 2 2 2 2" xfId="1177" xr:uid="{00000000-0005-0000-0000-00000D020000}"/>
    <cellStyle name="Komma 3 2 2 2 2 2 2 2" xfId="2307" xr:uid="{C034A391-9536-4587-BA9B-49907528E09D}"/>
    <cellStyle name="Komma 3 2 2 2 2 2 3" xfId="1652" xr:uid="{51AE8D11-662E-4A24-99BA-2DC65AB4C4ED}"/>
    <cellStyle name="Komma 3 2 2 2 2 3" xfId="735" xr:uid="{00000000-0005-0000-0000-00000E020000}"/>
    <cellStyle name="Komma 3 2 2 2 2 3 2" xfId="1865" xr:uid="{9537381C-14A7-46BC-9451-4244369B17AB}"/>
    <cellStyle name="Komma 3 2 2 2 2 4" xfId="964" xr:uid="{00000000-0005-0000-0000-00000F020000}"/>
    <cellStyle name="Komma 3 2 2 2 2 4 2" xfId="2094" xr:uid="{C8177C47-0C81-45F3-8B16-8998A48C8126}"/>
    <cellStyle name="Komma 3 2 2 2 2 5" xfId="1443" xr:uid="{3CE68A1C-0C10-4B95-B14F-B9F12F02B8DC}"/>
    <cellStyle name="Komma 3 2 2 2 3" xfId="394" xr:uid="{00000000-0005-0000-0000-000010020000}"/>
    <cellStyle name="Komma 3 2 2 2 3 2" xfId="1069" xr:uid="{00000000-0005-0000-0000-000011020000}"/>
    <cellStyle name="Komma 3 2 2 2 3 2 2" xfId="2199" xr:uid="{A7806762-F667-4292-ABA5-2BA7B87D7B94}"/>
    <cellStyle name="Komma 3 2 2 2 3 3" xfId="1548" xr:uid="{CFE4D273-A026-4CDA-8437-E0D5C9319C03}"/>
    <cellStyle name="Komma 3 2 2 2 4" xfId="627" xr:uid="{00000000-0005-0000-0000-000012020000}"/>
    <cellStyle name="Komma 3 2 2 2 4 2" xfId="1757" xr:uid="{0A39A709-4A95-4FE7-B34C-1AF6B96E2FAD}"/>
    <cellStyle name="Komma 3 2 2 2 5" xfId="860" xr:uid="{00000000-0005-0000-0000-000013020000}"/>
    <cellStyle name="Komma 3 2 2 2 5 2" xfId="1990" xr:uid="{18BBF73F-1814-4CE8-B9B1-D0DFCD91BBB6}"/>
    <cellStyle name="Komma 3 2 2 2 6" xfId="1338" xr:uid="{B22F3A62-77E6-419C-AB9B-877DA95BF189}"/>
    <cellStyle name="Komma 3 2 2 3" xfId="265" xr:uid="{00000000-0005-0000-0000-000014020000}"/>
    <cellStyle name="Komma 3 2 2 3 2" xfId="501" xr:uid="{00000000-0005-0000-0000-000015020000}"/>
    <cellStyle name="Komma 3 2 2 3 2 2" xfId="1176" xr:uid="{00000000-0005-0000-0000-000016020000}"/>
    <cellStyle name="Komma 3 2 2 3 2 2 2" xfId="2306" xr:uid="{2B47BAEF-FABC-44B2-88AC-77D811B78BD2}"/>
    <cellStyle name="Komma 3 2 2 3 2 3" xfId="1651" xr:uid="{89E9DFB9-C6C8-4895-8F6C-66D93170FBEA}"/>
    <cellStyle name="Komma 3 2 2 3 3" xfId="734" xr:uid="{00000000-0005-0000-0000-000017020000}"/>
    <cellStyle name="Komma 3 2 2 3 3 2" xfId="1864" xr:uid="{E4632BDB-8C28-4016-81FD-A1775307130E}"/>
    <cellStyle name="Komma 3 2 2 3 4" xfId="963" xr:uid="{00000000-0005-0000-0000-000018020000}"/>
    <cellStyle name="Komma 3 2 2 3 4 2" xfId="2093" xr:uid="{AC8BEB98-1610-424A-9286-1CC75D5C983A}"/>
    <cellStyle name="Komma 3 2 2 3 5" xfId="1442" xr:uid="{9F02B72E-9114-4FCD-A5CB-779DCB28E68E}"/>
    <cellStyle name="Komma 3 2 2 4" xfId="393" xr:uid="{00000000-0005-0000-0000-000019020000}"/>
    <cellStyle name="Komma 3 2 2 4 2" xfId="1068" xr:uid="{00000000-0005-0000-0000-00001A020000}"/>
    <cellStyle name="Komma 3 2 2 4 2 2" xfId="2198" xr:uid="{A1A0591D-2C60-4274-AD02-3F29D06355C3}"/>
    <cellStyle name="Komma 3 2 2 4 3" xfId="1547" xr:uid="{8038F2D3-779D-4957-901A-3F5871D02AFF}"/>
    <cellStyle name="Komma 3 2 2 5" xfId="626" xr:uid="{00000000-0005-0000-0000-00001B020000}"/>
    <cellStyle name="Komma 3 2 2 5 2" xfId="1756" xr:uid="{ED461F0F-74D8-44C8-8DA3-AE19F8900E55}"/>
    <cellStyle name="Komma 3 2 2 6" xfId="859" xr:uid="{00000000-0005-0000-0000-00001C020000}"/>
    <cellStyle name="Komma 3 2 2 6 2" xfId="1989" xr:uid="{B0BF9D8C-B19E-4653-AE6E-C053A819207C}"/>
    <cellStyle name="Komma 3 2 2 7" xfId="1337" xr:uid="{4E8E58F4-442D-4F7E-821E-CA617B6C9ABD}"/>
    <cellStyle name="Komma 3 2 3" xfId="108" xr:uid="{00000000-0005-0000-0000-00001D020000}"/>
    <cellStyle name="Komma 3 2 3 2" xfId="267" xr:uid="{00000000-0005-0000-0000-00001E020000}"/>
    <cellStyle name="Komma 3 2 3 2 2" xfId="503" xr:uid="{00000000-0005-0000-0000-00001F020000}"/>
    <cellStyle name="Komma 3 2 3 2 2 2" xfId="1178" xr:uid="{00000000-0005-0000-0000-000020020000}"/>
    <cellStyle name="Komma 3 2 3 2 2 2 2" xfId="2308" xr:uid="{2C0FDC1E-12C6-444D-AAA1-5D38B5EA9B61}"/>
    <cellStyle name="Komma 3 2 3 2 2 3" xfId="1653" xr:uid="{9ACFBFB3-1055-4D9B-B67C-C267476371F5}"/>
    <cellStyle name="Komma 3 2 3 2 3" xfId="736" xr:uid="{00000000-0005-0000-0000-000021020000}"/>
    <cellStyle name="Komma 3 2 3 2 3 2" xfId="1866" xr:uid="{9FC90301-83A3-4D8F-9B8F-0603F6E0C8E0}"/>
    <cellStyle name="Komma 3 2 3 2 4" xfId="965" xr:uid="{00000000-0005-0000-0000-000022020000}"/>
    <cellStyle name="Komma 3 2 3 2 4 2" xfId="2095" xr:uid="{BB722253-EE35-449A-814E-5F5FC9F1392B}"/>
    <cellStyle name="Komma 3 2 3 2 5" xfId="1444" xr:uid="{22481B7F-F404-4E0E-B1BD-DDBA926D8291}"/>
    <cellStyle name="Komma 3 2 3 3" xfId="395" xr:uid="{00000000-0005-0000-0000-000023020000}"/>
    <cellStyle name="Komma 3 2 3 3 2" xfId="1070" xr:uid="{00000000-0005-0000-0000-000024020000}"/>
    <cellStyle name="Komma 3 2 3 3 2 2" xfId="2200" xr:uid="{F29FEBDE-6E2B-4231-B6D7-B996ED9BCE79}"/>
    <cellStyle name="Komma 3 2 3 3 3" xfId="1549" xr:uid="{FD8B92F1-1F86-4E51-895C-66CBCA47007F}"/>
    <cellStyle name="Komma 3 2 3 4" xfId="628" xr:uid="{00000000-0005-0000-0000-000025020000}"/>
    <cellStyle name="Komma 3 2 3 4 2" xfId="1758" xr:uid="{6E6A491B-940D-46CA-AF1F-DAFBD3201F65}"/>
    <cellStyle name="Komma 3 2 3 5" xfId="861" xr:uid="{00000000-0005-0000-0000-000026020000}"/>
    <cellStyle name="Komma 3 2 3 5 2" xfId="1991" xr:uid="{2A435241-947A-4FEB-929D-6BBDE2D2939E}"/>
    <cellStyle name="Komma 3 2 3 6" xfId="1339" xr:uid="{0149ADEF-CAA6-4AB7-81EB-051A18287F4D}"/>
    <cellStyle name="Komma 3 2 4" xfId="264" xr:uid="{00000000-0005-0000-0000-000027020000}"/>
    <cellStyle name="Komma 3 2 4 2" xfId="500" xr:uid="{00000000-0005-0000-0000-000028020000}"/>
    <cellStyle name="Komma 3 2 4 2 2" xfId="1175" xr:uid="{00000000-0005-0000-0000-000029020000}"/>
    <cellStyle name="Komma 3 2 4 2 2 2" xfId="2305" xr:uid="{29450F04-35B6-4A6A-9CFC-9BC37BD9182A}"/>
    <cellStyle name="Komma 3 2 4 2 3" xfId="1650" xr:uid="{C7C6A744-4724-4479-AE73-02BAD0F106ED}"/>
    <cellStyle name="Komma 3 2 4 3" xfId="733" xr:uid="{00000000-0005-0000-0000-00002A020000}"/>
    <cellStyle name="Komma 3 2 4 3 2" xfId="1863" xr:uid="{3ABC6FB0-BEB9-44E3-B0FB-48925277634C}"/>
    <cellStyle name="Komma 3 2 4 4" xfId="962" xr:uid="{00000000-0005-0000-0000-00002B020000}"/>
    <cellStyle name="Komma 3 2 4 4 2" xfId="2092" xr:uid="{F4CF46DF-57F7-4AA5-9FBF-741380BD0770}"/>
    <cellStyle name="Komma 3 2 4 5" xfId="1441" xr:uid="{94194F6D-0141-4C78-A1E0-BD4529D0CE21}"/>
    <cellStyle name="Komma 3 2 5" xfId="392" xr:uid="{00000000-0005-0000-0000-00002C020000}"/>
    <cellStyle name="Komma 3 2 5 2" xfId="1067" xr:uid="{00000000-0005-0000-0000-00002D020000}"/>
    <cellStyle name="Komma 3 2 5 2 2" xfId="2197" xr:uid="{42B819CF-1CFF-46D0-B835-06F3BF75CA12}"/>
    <cellStyle name="Komma 3 2 5 3" xfId="1546" xr:uid="{EEB97592-68B9-4C58-BB93-A8A402EF7FB0}"/>
    <cellStyle name="Komma 3 2 6" xfId="625" xr:uid="{00000000-0005-0000-0000-00002E020000}"/>
    <cellStyle name="Komma 3 2 6 2" xfId="1755" xr:uid="{9ED80020-0DC1-4D26-9885-B8B83A9615F3}"/>
    <cellStyle name="Komma 3 2 7" xfId="858" xr:uid="{00000000-0005-0000-0000-00002F020000}"/>
    <cellStyle name="Komma 3 2 7 2" xfId="1988" xr:uid="{300E48E4-D891-45F6-9AEA-2EB0542FBF1F}"/>
    <cellStyle name="Komma 3 2 8" xfId="1336" xr:uid="{3A4546A4-DB03-4AA4-958B-1E67F73B8244}"/>
    <cellStyle name="Komma 3 3" xfId="109" xr:uid="{00000000-0005-0000-0000-000030020000}"/>
    <cellStyle name="Komma 3 3 2" xfId="110" xr:uid="{00000000-0005-0000-0000-000031020000}"/>
    <cellStyle name="Komma 3 3 2 2" xfId="269" xr:uid="{00000000-0005-0000-0000-000032020000}"/>
    <cellStyle name="Komma 3 3 2 2 2" xfId="505" xr:uid="{00000000-0005-0000-0000-000033020000}"/>
    <cellStyle name="Komma 3 3 2 2 2 2" xfId="1180" xr:uid="{00000000-0005-0000-0000-000034020000}"/>
    <cellStyle name="Komma 3 3 2 2 2 2 2" xfId="2310" xr:uid="{AE12E382-6183-46DE-858C-6C87F93DBA09}"/>
    <cellStyle name="Komma 3 3 2 2 2 3" xfId="1655" xr:uid="{44FF2FA8-D8F7-4B3C-A74D-08F479C1FB8D}"/>
    <cellStyle name="Komma 3 3 2 2 3" xfId="738" xr:uid="{00000000-0005-0000-0000-000035020000}"/>
    <cellStyle name="Komma 3 3 2 2 3 2" xfId="1868" xr:uid="{F2FF7715-55C9-4AD6-A855-F78B619CCA14}"/>
    <cellStyle name="Komma 3 3 2 2 4" xfId="967" xr:uid="{00000000-0005-0000-0000-000036020000}"/>
    <cellStyle name="Komma 3 3 2 2 4 2" xfId="2097" xr:uid="{FD9B0184-F45A-44E7-AA43-82FA305E1F08}"/>
    <cellStyle name="Komma 3 3 2 2 5" xfId="1446" xr:uid="{BB887201-A1BD-4658-8E6B-A86F34E1E097}"/>
    <cellStyle name="Komma 3 3 2 3" xfId="397" xr:uid="{00000000-0005-0000-0000-000037020000}"/>
    <cellStyle name="Komma 3 3 2 3 2" xfId="1072" xr:uid="{00000000-0005-0000-0000-000038020000}"/>
    <cellStyle name="Komma 3 3 2 3 2 2" xfId="2202" xr:uid="{1EF4732A-FA9C-4857-B0D9-C71CA582D21E}"/>
    <cellStyle name="Komma 3 3 2 3 3" xfId="1551" xr:uid="{4405D2D9-177F-43E3-8FCD-EDCC1C144DBC}"/>
    <cellStyle name="Komma 3 3 2 4" xfId="630" xr:uid="{00000000-0005-0000-0000-000039020000}"/>
    <cellStyle name="Komma 3 3 2 4 2" xfId="1760" xr:uid="{4EF1E61F-F801-442F-801A-A9D9F6C70EB3}"/>
    <cellStyle name="Komma 3 3 2 5" xfId="863" xr:uid="{00000000-0005-0000-0000-00003A020000}"/>
    <cellStyle name="Komma 3 3 2 5 2" xfId="1993" xr:uid="{FFCE402E-6424-420A-8036-B0459A2F8477}"/>
    <cellStyle name="Komma 3 3 2 6" xfId="1341" xr:uid="{D8741076-7CF7-4D9F-AD4B-128169FC1819}"/>
    <cellStyle name="Komma 3 3 3" xfId="268" xr:uid="{00000000-0005-0000-0000-00003B020000}"/>
    <cellStyle name="Komma 3 3 3 2" xfId="504" xr:uid="{00000000-0005-0000-0000-00003C020000}"/>
    <cellStyle name="Komma 3 3 3 2 2" xfId="1179" xr:uid="{00000000-0005-0000-0000-00003D020000}"/>
    <cellStyle name="Komma 3 3 3 2 2 2" xfId="2309" xr:uid="{88C203C8-50EF-45D5-BC82-A212932D309C}"/>
    <cellStyle name="Komma 3 3 3 2 3" xfId="1654" xr:uid="{8A0626EC-2131-4AE3-AE5E-705CF29F15AA}"/>
    <cellStyle name="Komma 3 3 3 3" xfId="737" xr:uid="{00000000-0005-0000-0000-00003E020000}"/>
    <cellStyle name="Komma 3 3 3 3 2" xfId="1867" xr:uid="{35012EDB-FB5D-4EA6-988F-412DC020D8D2}"/>
    <cellStyle name="Komma 3 3 3 4" xfId="966" xr:uid="{00000000-0005-0000-0000-00003F020000}"/>
    <cellStyle name="Komma 3 3 3 4 2" xfId="2096" xr:uid="{F4F1CA2D-0121-4F67-B290-37762C1F15C8}"/>
    <cellStyle name="Komma 3 3 3 5" xfId="1445" xr:uid="{8573C04E-0D12-4E83-B6B1-63D8AFC4A52D}"/>
    <cellStyle name="Komma 3 3 4" xfId="396" xr:uid="{00000000-0005-0000-0000-000040020000}"/>
    <cellStyle name="Komma 3 3 4 2" xfId="1071" xr:uid="{00000000-0005-0000-0000-000041020000}"/>
    <cellStyle name="Komma 3 3 4 2 2" xfId="2201" xr:uid="{E96EBAF8-77C8-4025-915C-88E3DE962BEF}"/>
    <cellStyle name="Komma 3 3 4 3" xfId="1550" xr:uid="{EB8930D6-ED6A-4E02-9A20-D2D33AFA17CE}"/>
    <cellStyle name="Komma 3 3 5" xfId="629" xr:uid="{00000000-0005-0000-0000-000042020000}"/>
    <cellStyle name="Komma 3 3 5 2" xfId="1759" xr:uid="{08863BB0-372B-4662-99A8-205864A50CFA}"/>
    <cellStyle name="Komma 3 3 6" xfId="862" xr:uid="{00000000-0005-0000-0000-000043020000}"/>
    <cellStyle name="Komma 3 3 6 2" xfId="1992" xr:uid="{05D62B5F-DB36-4F90-8AF8-E056EBF31069}"/>
    <cellStyle name="Komma 3 3 7" xfId="1340" xr:uid="{54B1C30C-5465-4FA2-871B-E795CDCF82A5}"/>
    <cellStyle name="Komma 3 4" xfId="111" xr:uid="{00000000-0005-0000-0000-000044020000}"/>
    <cellStyle name="Komma 3 4 2" xfId="270" xr:uid="{00000000-0005-0000-0000-000045020000}"/>
    <cellStyle name="Komma 3 4 2 2" xfId="506" xr:uid="{00000000-0005-0000-0000-000046020000}"/>
    <cellStyle name="Komma 3 4 2 2 2" xfId="1181" xr:uid="{00000000-0005-0000-0000-000047020000}"/>
    <cellStyle name="Komma 3 4 2 2 2 2" xfId="2311" xr:uid="{6C567C3A-07DA-47BF-BB86-E9153F87C401}"/>
    <cellStyle name="Komma 3 4 2 2 3" xfId="1656" xr:uid="{28FC8E02-C696-418C-91FA-2036B8CECDF1}"/>
    <cellStyle name="Komma 3 4 2 3" xfId="739" xr:uid="{00000000-0005-0000-0000-000048020000}"/>
    <cellStyle name="Komma 3 4 2 3 2" xfId="1869" xr:uid="{2BA9ACA3-CF04-4D31-8AEB-F3D603C7CE03}"/>
    <cellStyle name="Komma 3 4 2 4" xfId="968" xr:uid="{00000000-0005-0000-0000-000049020000}"/>
    <cellStyle name="Komma 3 4 2 4 2" xfId="2098" xr:uid="{E0157A57-AAA2-4B20-829D-404BB9EF68CE}"/>
    <cellStyle name="Komma 3 4 2 5" xfId="1447" xr:uid="{48B759A4-268E-4C78-BE69-1A5E4703A51D}"/>
    <cellStyle name="Komma 3 4 3" xfId="398" xr:uid="{00000000-0005-0000-0000-00004A020000}"/>
    <cellStyle name="Komma 3 4 3 2" xfId="1073" xr:uid="{00000000-0005-0000-0000-00004B020000}"/>
    <cellStyle name="Komma 3 4 3 2 2" xfId="2203" xr:uid="{7EB937D4-44D8-4AB3-930C-4FC56EBA3897}"/>
    <cellStyle name="Komma 3 4 3 3" xfId="1552" xr:uid="{072DD296-29EE-40E6-BDA5-22AD6E0E49F2}"/>
    <cellStyle name="Komma 3 4 4" xfId="631" xr:uid="{00000000-0005-0000-0000-00004C020000}"/>
    <cellStyle name="Komma 3 4 4 2" xfId="1761" xr:uid="{2AF0DE58-19E2-4C7C-90BB-164477AD1459}"/>
    <cellStyle name="Komma 3 4 5" xfId="864" xr:uid="{00000000-0005-0000-0000-00004D020000}"/>
    <cellStyle name="Komma 3 4 5 2" xfId="1994" xr:uid="{C62B3C39-9E35-44CA-A0A1-34483457B4F6}"/>
    <cellStyle name="Komma 3 4 6" xfId="1342" xr:uid="{81AEC049-120D-4C39-A8A4-6CEA4CDF92C4}"/>
    <cellStyle name="Komma 3 5" xfId="263" xr:uid="{00000000-0005-0000-0000-00004E020000}"/>
    <cellStyle name="Komma 3 5 2" xfId="499" xr:uid="{00000000-0005-0000-0000-00004F020000}"/>
    <cellStyle name="Komma 3 5 2 2" xfId="1174" xr:uid="{00000000-0005-0000-0000-000050020000}"/>
    <cellStyle name="Komma 3 5 2 2 2" xfId="2304" xr:uid="{3681D6A6-AB6B-4D7C-99B8-D126BB952B21}"/>
    <cellStyle name="Komma 3 5 2 3" xfId="1649" xr:uid="{F4D2E3CD-3BF7-439C-88DB-C2E0494D1664}"/>
    <cellStyle name="Komma 3 5 3" xfId="732" xr:uid="{00000000-0005-0000-0000-000051020000}"/>
    <cellStyle name="Komma 3 5 3 2" xfId="1862" xr:uid="{8ED44B6E-F76F-4C21-9486-6E651E10D24F}"/>
    <cellStyle name="Komma 3 5 4" xfId="961" xr:uid="{00000000-0005-0000-0000-000052020000}"/>
    <cellStyle name="Komma 3 5 4 2" xfId="2091" xr:uid="{768940B1-C705-4A5F-8C2C-0071D6E64FAB}"/>
    <cellStyle name="Komma 3 5 5" xfId="1440" xr:uid="{3B67AB1D-AF3D-4902-9F9A-84A475C2AA94}"/>
    <cellStyle name="Komma 3 6" xfId="391" xr:uid="{00000000-0005-0000-0000-000053020000}"/>
    <cellStyle name="Komma 3 6 2" xfId="1066" xr:uid="{00000000-0005-0000-0000-000054020000}"/>
    <cellStyle name="Komma 3 6 2 2" xfId="2196" xr:uid="{1E4C66E6-7063-45CE-AD07-4950510BB437}"/>
    <cellStyle name="Komma 3 6 3" xfId="1545" xr:uid="{B7F49A37-C8D8-4905-BB08-165D8405C792}"/>
    <cellStyle name="Komma 3 7" xfId="624" xr:uid="{00000000-0005-0000-0000-000055020000}"/>
    <cellStyle name="Komma 3 7 2" xfId="1754" xr:uid="{9B865AEA-8619-4D3D-A5AB-2D2E4EB42C64}"/>
    <cellStyle name="Komma 3 8" xfId="857" xr:uid="{00000000-0005-0000-0000-000056020000}"/>
    <cellStyle name="Komma 3 8 2" xfId="1987" xr:uid="{E80B85A3-0127-4FAA-B037-3C15F75220C3}"/>
    <cellStyle name="Komma 3 9" xfId="1335" xr:uid="{D232ECB9-16A9-4324-BD74-93B1719E75BA}"/>
    <cellStyle name="Komma 4" xfId="112" xr:uid="{00000000-0005-0000-0000-000057020000}"/>
    <cellStyle name="Komma 4 10" xfId="632" xr:uid="{00000000-0005-0000-0000-000058020000}"/>
    <cellStyle name="Komma 4 10 2" xfId="1762" xr:uid="{8E05F796-CEB0-4B65-911C-433AA71158AD}"/>
    <cellStyle name="Komma 4 11" xfId="865" xr:uid="{00000000-0005-0000-0000-000059020000}"/>
    <cellStyle name="Komma 4 11 2" xfId="1995" xr:uid="{5A54C891-B67D-4255-AE16-188B76AD7677}"/>
    <cellStyle name="Komma 4 12" xfId="1343" xr:uid="{12BD41CB-E53E-40AA-8A43-DC4FD69A1517}"/>
    <cellStyle name="Komma 4 13" xfId="2405" xr:uid="{03CA11EF-7810-40A8-AA64-A32355469DDE}"/>
    <cellStyle name="Komma 4 2" xfId="113" xr:uid="{00000000-0005-0000-0000-00005A020000}"/>
    <cellStyle name="Komma 4 2 2" xfId="114" xr:uid="{00000000-0005-0000-0000-00005B020000}"/>
    <cellStyle name="Komma 4 2 2 2" xfId="273" xr:uid="{00000000-0005-0000-0000-00005C020000}"/>
    <cellStyle name="Komma 4 2 2 2 2" xfId="509" xr:uid="{00000000-0005-0000-0000-00005D020000}"/>
    <cellStyle name="Komma 4 2 2 2 2 2" xfId="1184" xr:uid="{00000000-0005-0000-0000-00005E020000}"/>
    <cellStyle name="Komma 4 2 2 2 2 2 2" xfId="2314" xr:uid="{BC02CB76-3883-4C6D-8D0A-45FF05665C7E}"/>
    <cellStyle name="Komma 4 2 2 2 2 3" xfId="1659" xr:uid="{3F617D00-184F-4407-9DC1-A374B17F7243}"/>
    <cellStyle name="Komma 4 2 2 2 3" xfId="742" xr:uid="{00000000-0005-0000-0000-00005F020000}"/>
    <cellStyle name="Komma 4 2 2 2 3 2" xfId="1872" xr:uid="{54F3D9BA-D471-402A-97AA-015F0B43DED6}"/>
    <cellStyle name="Komma 4 2 2 2 4" xfId="971" xr:uid="{00000000-0005-0000-0000-000060020000}"/>
    <cellStyle name="Komma 4 2 2 2 4 2" xfId="2101" xr:uid="{8F016935-6357-4BBC-8E83-3A42553BE018}"/>
    <cellStyle name="Komma 4 2 2 2 5" xfId="1450" xr:uid="{3B95AB0E-B1A4-4C33-B193-C7159EC095E8}"/>
    <cellStyle name="Komma 4 2 2 3" xfId="401" xr:uid="{00000000-0005-0000-0000-000061020000}"/>
    <cellStyle name="Komma 4 2 2 3 2" xfId="1076" xr:uid="{00000000-0005-0000-0000-000062020000}"/>
    <cellStyle name="Komma 4 2 2 3 2 2" xfId="2206" xr:uid="{3421035D-F807-43AC-8F6A-2F257287C7B9}"/>
    <cellStyle name="Komma 4 2 2 3 3" xfId="1555" xr:uid="{7CFC0388-F781-48C9-A1D2-3D0BC9098167}"/>
    <cellStyle name="Komma 4 2 2 4" xfId="634" xr:uid="{00000000-0005-0000-0000-000063020000}"/>
    <cellStyle name="Komma 4 2 2 4 2" xfId="1764" xr:uid="{098FA286-E689-41F8-89BA-0062D7AC8245}"/>
    <cellStyle name="Komma 4 2 2 5" xfId="867" xr:uid="{00000000-0005-0000-0000-000064020000}"/>
    <cellStyle name="Komma 4 2 2 5 2" xfId="1997" xr:uid="{D439CFE1-800F-4D56-9D31-4DD68049C502}"/>
    <cellStyle name="Komma 4 2 2 6" xfId="1345" xr:uid="{EEC50701-0AF2-4FA3-A764-A381DB3AADD5}"/>
    <cellStyle name="Komma 4 2 3" xfId="272" xr:uid="{00000000-0005-0000-0000-000065020000}"/>
    <cellStyle name="Komma 4 2 3 2" xfId="508" xr:uid="{00000000-0005-0000-0000-000066020000}"/>
    <cellStyle name="Komma 4 2 3 2 2" xfId="1183" xr:uid="{00000000-0005-0000-0000-000067020000}"/>
    <cellStyle name="Komma 4 2 3 2 2 2" xfId="2313" xr:uid="{914A9963-606C-48EB-A921-1A1C56D15E37}"/>
    <cellStyle name="Komma 4 2 3 2 3" xfId="1658" xr:uid="{2597FCBA-E16E-455B-B48B-96A735049711}"/>
    <cellStyle name="Komma 4 2 3 3" xfId="741" xr:uid="{00000000-0005-0000-0000-000068020000}"/>
    <cellStyle name="Komma 4 2 3 3 2" xfId="1871" xr:uid="{4CDB7A85-1E5B-411C-A627-BA2C99452733}"/>
    <cellStyle name="Komma 4 2 3 4" xfId="970" xr:uid="{00000000-0005-0000-0000-000069020000}"/>
    <cellStyle name="Komma 4 2 3 4 2" xfId="2100" xr:uid="{E099D600-AD9A-4395-8713-BCA2D52D2ADB}"/>
    <cellStyle name="Komma 4 2 3 5" xfId="1449" xr:uid="{A6E0A00B-47AE-4347-8D80-245C952A4863}"/>
    <cellStyle name="Komma 4 2 4" xfId="400" xr:uid="{00000000-0005-0000-0000-00006A020000}"/>
    <cellStyle name="Komma 4 2 4 2" xfId="1075" xr:uid="{00000000-0005-0000-0000-00006B020000}"/>
    <cellStyle name="Komma 4 2 4 2 2" xfId="2205" xr:uid="{1185D505-87D9-457B-8275-4D3184FAD608}"/>
    <cellStyle name="Komma 4 2 4 3" xfId="1554" xr:uid="{04938552-9FB7-4440-8065-58E8B0E50C2F}"/>
    <cellStyle name="Komma 4 2 5" xfId="633" xr:uid="{00000000-0005-0000-0000-00006C020000}"/>
    <cellStyle name="Komma 4 2 5 2" xfId="1763" xr:uid="{F43ED271-3A31-46F0-8F44-61ECF3480C95}"/>
    <cellStyle name="Komma 4 2 6" xfId="866" xr:uid="{00000000-0005-0000-0000-00006D020000}"/>
    <cellStyle name="Komma 4 2 6 2" xfId="1996" xr:uid="{0614D95A-D63A-4BF7-9DBD-5579DC74B381}"/>
    <cellStyle name="Komma 4 2 7" xfId="1344" xr:uid="{B45FCFCC-FD98-4EA3-AD45-D807BE808D72}"/>
    <cellStyle name="Komma 4 3" xfId="115" xr:uid="{00000000-0005-0000-0000-00006E020000}"/>
    <cellStyle name="Komma 4 3 2" xfId="274" xr:uid="{00000000-0005-0000-0000-00006F020000}"/>
    <cellStyle name="Komma 4 3 2 2" xfId="510" xr:uid="{00000000-0005-0000-0000-000070020000}"/>
    <cellStyle name="Komma 4 3 2 2 2" xfId="1185" xr:uid="{00000000-0005-0000-0000-000071020000}"/>
    <cellStyle name="Komma 4 3 2 2 2 2" xfId="2315" xr:uid="{2485EEEC-9D72-4005-AE4C-220123F2AD42}"/>
    <cellStyle name="Komma 4 3 2 2 3" xfId="1660" xr:uid="{00AA3FCC-0631-433D-B283-6553C6EC39E0}"/>
    <cellStyle name="Komma 4 3 2 3" xfId="743" xr:uid="{00000000-0005-0000-0000-000072020000}"/>
    <cellStyle name="Komma 4 3 2 3 2" xfId="1873" xr:uid="{14F91589-9FEF-4D00-8DDB-2628EEC5088D}"/>
    <cellStyle name="Komma 4 3 2 4" xfId="972" xr:uid="{00000000-0005-0000-0000-000073020000}"/>
    <cellStyle name="Komma 4 3 2 4 2" xfId="2102" xr:uid="{5AA8CB9D-555F-47CC-A00E-0BE3320251A6}"/>
    <cellStyle name="Komma 4 3 2 5" xfId="1451" xr:uid="{790F718D-F72E-4C11-B0FD-C32AE9A3D3D1}"/>
    <cellStyle name="Komma 4 3 3" xfId="402" xr:uid="{00000000-0005-0000-0000-000074020000}"/>
    <cellStyle name="Komma 4 3 3 2" xfId="1077" xr:uid="{00000000-0005-0000-0000-000075020000}"/>
    <cellStyle name="Komma 4 3 3 2 2" xfId="2207" xr:uid="{118E4161-4599-4E07-9DA0-9FB753187F50}"/>
    <cellStyle name="Komma 4 3 3 3" xfId="1556" xr:uid="{4955BA26-9A13-42A8-B06D-7688CE6C6083}"/>
    <cellStyle name="Komma 4 3 4" xfId="635" xr:uid="{00000000-0005-0000-0000-000076020000}"/>
    <cellStyle name="Komma 4 3 4 2" xfId="1765" xr:uid="{6C9E3C93-261C-4AD2-96A7-B6823C083C24}"/>
    <cellStyle name="Komma 4 3 5" xfId="868" xr:uid="{00000000-0005-0000-0000-000077020000}"/>
    <cellStyle name="Komma 4 3 5 2" xfId="1998" xr:uid="{47F79096-D68E-49F3-80C1-E956A884AADC}"/>
    <cellStyle name="Komma 4 3 6" xfId="1346" xr:uid="{E46A00B0-0C16-422E-AD03-E03AE575A44D}"/>
    <cellStyle name="Komma 4 4" xfId="116" xr:uid="{00000000-0005-0000-0000-000078020000}"/>
    <cellStyle name="Komma 4 4 2" xfId="275" xr:uid="{00000000-0005-0000-0000-000079020000}"/>
    <cellStyle name="Komma 4 4 2 2" xfId="511" xr:uid="{00000000-0005-0000-0000-00007A020000}"/>
    <cellStyle name="Komma 4 4 2 2 2" xfId="1186" xr:uid="{00000000-0005-0000-0000-00007B020000}"/>
    <cellStyle name="Komma 4 4 2 2 2 2" xfId="2316" xr:uid="{85D086AC-26F2-4B71-9746-3F423ADF7A04}"/>
    <cellStyle name="Komma 4 4 2 2 3" xfId="1661" xr:uid="{551BE1B9-B1A0-4921-A7A5-13E5AA8BDD60}"/>
    <cellStyle name="Komma 4 4 2 3" xfId="744" xr:uid="{00000000-0005-0000-0000-00007C020000}"/>
    <cellStyle name="Komma 4 4 2 3 2" xfId="1874" xr:uid="{54BD73DB-56F8-4105-90E6-D8B723E6F0C7}"/>
    <cellStyle name="Komma 4 4 2 4" xfId="973" xr:uid="{00000000-0005-0000-0000-00007D020000}"/>
    <cellStyle name="Komma 4 4 2 4 2" xfId="2103" xr:uid="{FE71949C-9E2F-4D54-B1D3-6B5E1C9560B3}"/>
    <cellStyle name="Komma 4 4 2 5" xfId="1452" xr:uid="{23EEA58D-C143-49AF-9E42-AA86779E775B}"/>
    <cellStyle name="Komma 4 4 3" xfId="403" xr:uid="{00000000-0005-0000-0000-00007E020000}"/>
    <cellStyle name="Komma 4 4 3 2" xfId="1078" xr:uid="{00000000-0005-0000-0000-00007F020000}"/>
    <cellStyle name="Komma 4 4 3 2 2" xfId="2208" xr:uid="{ABFA3B32-A651-4C02-980C-86082E373E43}"/>
    <cellStyle name="Komma 4 4 3 3" xfId="1557" xr:uid="{60640A74-9F9C-4462-839B-6E3F0B70BC4C}"/>
    <cellStyle name="Komma 4 4 4" xfId="636" xr:uid="{00000000-0005-0000-0000-000080020000}"/>
    <cellStyle name="Komma 4 4 4 2" xfId="1766" xr:uid="{ECC93EF5-FABE-4230-AF08-7A091740573F}"/>
    <cellStyle name="Komma 4 4 5" xfId="869" xr:uid="{00000000-0005-0000-0000-000081020000}"/>
    <cellStyle name="Komma 4 4 5 2" xfId="1999" xr:uid="{8D7AADF7-BFF5-4DC9-8131-B7DED826D146}"/>
    <cellStyle name="Komma 4 4 6" xfId="1347" xr:uid="{F8277F82-6FF6-4964-B62A-F8BEE0810A86}"/>
    <cellStyle name="Komma 4 5" xfId="202" xr:uid="{00000000-0005-0000-0000-000082020000}"/>
    <cellStyle name="Komma 4 5 2" xfId="339" xr:uid="{00000000-0005-0000-0000-000083020000}"/>
    <cellStyle name="Komma 4 5 2 2" xfId="560" xr:uid="{00000000-0005-0000-0000-000084020000}"/>
    <cellStyle name="Komma 4 5 2 2 2" xfId="1235" xr:uid="{00000000-0005-0000-0000-000085020000}"/>
    <cellStyle name="Komma 4 5 2 2 2 2" xfId="2365" xr:uid="{6FB856E4-2579-4932-A159-F24286DACAD6}"/>
    <cellStyle name="Komma 4 5 2 2 3" xfId="1702" xr:uid="{936828C7-C35F-4645-B521-CDB958C8E7AB}"/>
    <cellStyle name="Komma 4 5 2 3" xfId="793" xr:uid="{00000000-0005-0000-0000-000086020000}"/>
    <cellStyle name="Komma 4 5 2 3 2" xfId="1923" xr:uid="{DB2E4740-ED1F-4ADE-AFFA-5BFE10C681B6}"/>
    <cellStyle name="Komma 4 5 2 4" xfId="1014" xr:uid="{00000000-0005-0000-0000-000087020000}"/>
    <cellStyle name="Komma 4 5 2 4 2" xfId="2144" xr:uid="{D3B4C5AD-1FD3-4F90-893D-D5E560050F0A}"/>
    <cellStyle name="Komma 4 5 2 5" xfId="1493" xr:uid="{EBE3B83C-0BE1-49D2-A5E8-33DDED627F7A}"/>
    <cellStyle name="Komma 4 5 3" xfId="444" xr:uid="{00000000-0005-0000-0000-000088020000}"/>
    <cellStyle name="Komma 4 5 3 2" xfId="1119" xr:uid="{00000000-0005-0000-0000-000089020000}"/>
    <cellStyle name="Komma 4 5 3 2 2" xfId="2249" xr:uid="{36B97D1B-5363-4B50-8310-894D97ECEA03}"/>
    <cellStyle name="Komma 4 5 3 3" xfId="1598" xr:uid="{F029B5E5-0FAF-4644-A071-35DAC27D9D4C}"/>
    <cellStyle name="Komma 4 5 4" xfId="677" xr:uid="{00000000-0005-0000-0000-00008A020000}"/>
    <cellStyle name="Komma 4 5 4 2" xfId="1807" xr:uid="{2239A362-6344-4FF8-9B5D-C3523F1F41EB}"/>
    <cellStyle name="Komma 4 5 5" xfId="910" xr:uid="{00000000-0005-0000-0000-00008B020000}"/>
    <cellStyle name="Komma 4 5 5 2" xfId="2040" xr:uid="{A14CE2FB-63AF-4F00-9EE9-8D90EDB0C126}"/>
    <cellStyle name="Komma 4 5 6" xfId="1388" xr:uid="{22C9F0AA-E6A8-42A0-956C-B3EBC38F470B}"/>
    <cellStyle name="Komma 4 6" xfId="210" xr:uid="{00000000-0005-0000-0000-00008C020000}"/>
    <cellStyle name="Komma 4 6 2" xfId="344" xr:uid="{00000000-0005-0000-0000-00008D020000}"/>
    <cellStyle name="Komma 4 6 2 2" xfId="565" xr:uid="{00000000-0005-0000-0000-00008E020000}"/>
    <cellStyle name="Komma 4 6 2 2 2" xfId="1240" xr:uid="{00000000-0005-0000-0000-00008F020000}"/>
    <cellStyle name="Komma 4 6 2 2 2 2" xfId="2370" xr:uid="{88F6E719-9F73-4E22-B17D-90386ACCA21D}"/>
    <cellStyle name="Komma 4 6 2 2 3" xfId="1707" xr:uid="{45494C50-B687-40CA-A83D-2373B2995C4F}"/>
    <cellStyle name="Komma 4 6 2 3" xfId="798" xr:uid="{00000000-0005-0000-0000-000090020000}"/>
    <cellStyle name="Komma 4 6 2 3 2" xfId="1928" xr:uid="{5E06F7E4-E0C7-4BD8-B4DE-73F0754BF881}"/>
    <cellStyle name="Komma 4 6 2 4" xfId="1019" xr:uid="{00000000-0005-0000-0000-000091020000}"/>
    <cellStyle name="Komma 4 6 2 4 2" xfId="2149" xr:uid="{583D8848-B321-463A-877D-A40D19EAF455}"/>
    <cellStyle name="Komma 4 6 2 5" xfId="1498" xr:uid="{F19F7D82-3ED0-4565-BCB8-66AA0AEB243E}"/>
    <cellStyle name="Komma 4 6 3" xfId="448" xr:uid="{00000000-0005-0000-0000-000092020000}"/>
    <cellStyle name="Komma 4 6 3 2" xfId="1123" xr:uid="{00000000-0005-0000-0000-000093020000}"/>
    <cellStyle name="Komma 4 6 3 2 2" xfId="2253" xr:uid="{4F92190D-BE6E-4F20-A6A3-C68C8EEA535A}"/>
    <cellStyle name="Komma 4 6 3 3" xfId="1602" xr:uid="{DF8AD103-C87B-4FC1-B882-22091FCA8D98}"/>
    <cellStyle name="Komma 4 6 4" xfId="681" xr:uid="{00000000-0005-0000-0000-000094020000}"/>
    <cellStyle name="Komma 4 6 4 2" xfId="1811" xr:uid="{47040E79-26E9-4E0A-B69D-23010247BB8F}"/>
    <cellStyle name="Komma 4 6 5" xfId="914" xr:uid="{00000000-0005-0000-0000-000095020000}"/>
    <cellStyle name="Komma 4 6 5 2" xfId="2044" xr:uid="{E8B7A440-B750-4402-86B0-C7B93CF9ABEF}"/>
    <cellStyle name="Komma 4 6 6" xfId="1393" xr:uid="{2809172E-12CB-461B-954F-55109EF0F086}"/>
    <cellStyle name="Komma 4 7" xfId="213" xr:uid="{00000000-0005-0000-0000-000096020000}"/>
    <cellStyle name="Komma 4 7 2" xfId="347" xr:uid="{00000000-0005-0000-0000-000097020000}"/>
    <cellStyle name="Komma 4 7 2 2" xfId="568" xr:uid="{00000000-0005-0000-0000-000098020000}"/>
    <cellStyle name="Komma 4 7 2 2 2" xfId="1243" xr:uid="{00000000-0005-0000-0000-000099020000}"/>
    <cellStyle name="Komma 4 7 2 2 2 2" xfId="2373" xr:uid="{8C93425A-55CA-41D6-A717-EAB070656B82}"/>
    <cellStyle name="Komma 4 7 2 2 3" xfId="1710" xr:uid="{A3217088-2C36-4D3A-8B54-05E1B4A0F0C1}"/>
    <cellStyle name="Komma 4 7 2 3" xfId="801" xr:uid="{00000000-0005-0000-0000-00009A020000}"/>
    <cellStyle name="Komma 4 7 2 3 2" xfId="1931" xr:uid="{8889FC5B-1124-43BF-92EB-5B04CFA1B560}"/>
    <cellStyle name="Komma 4 7 2 4" xfId="1022" xr:uid="{00000000-0005-0000-0000-00009B020000}"/>
    <cellStyle name="Komma 4 7 2 4 2" xfId="2152" xr:uid="{5D6BDFB3-77C0-424E-9F3E-ED26E6142B46}"/>
    <cellStyle name="Komma 4 7 2 5" xfId="1501" xr:uid="{C1D0FB47-74FC-4B2D-9680-5A1C12DF43F8}"/>
    <cellStyle name="Komma 4 7 3" xfId="451" xr:uid="{00000000-0005-0000-0000-00009C020000}"/>
    <cellStyle name="Komma 4 7 3 2" xfId="1126" xr:uid="{00000000-0005-0000-0000-00009D020000}"/>
    <cellStyle name="Komma 4 7 3 2 2" xfId="2256" xr:uid="{C5BF3778-8D6F-4B9D-8B01-FA2046749586}"/>
    <cellStyle name="Komma 4 7 3 3" xfId="1605" xr:uid="{B66BD1FC-A41B-4AF2-B7ED-4A4FCB2DE7A5}"/>
    <cellStyle name="Komma 4 7 4" xfId="684" xr:uid="{00000000-0005-0000-0000-00009E020000}"/>
    <cellStyle name="Komma 4 7 4 2" xfId="1814" xr:uid="{039FA23D-6A51-48E6-932C-A8FCD853468A}"/>
    <cellStyle name="Komma 4 7 5" xfId="917" xr:uid="{00000000-0005-0000-0000-00009F020000}"/>
    <cellStyle name="Komma 4 7 5 2" xfId="2047" xr:uid="{F78D738E-D01D-41E5-82E5-A56469731345}"/>
    <cellStyle name="Komma 4 7 6" xfId="1396" xr:uid="{65F5D86E-84AA-474C-954D-0C100DCBB2E3}"/>
    <cellStyle name="Komma 4 8" xfId="271" xr:uid="{00000000-0005-0000-0000-0000A0020000}"/>
    <cellStyle name="Komma 4 8 2" xfId="507" xr:uid="{00000000-0005-0000-0000-0000A1020000}"/>
    <cellStyle name="Komma 4 8 2 2" xfId="1182" xr:uid="{00000000-0005-0000-0000-0000A2020000}"/>
    <cellStyle name="Komma 4 8 2 2 2" xfId="2312" xr:uid="{71126747-44DA-417A-B3EB-82715A5B9202}"/>
    <cellStyle name="Komma 4 8 2 3" xfId="1657" xr:uid="{11A41B95-4113-45E2-94A6-CCC2045EAD60}"/>
    <cellStyle name="Komma 4 8 3" xfId="740" xr:uid="{00000000-0005-0000-0000-0000A3020000}"/>
    <cellStyle name="Komma 4 8 3 2" xfId="1870" xr:uid="{5A4DE4AC-E5E6-4AEE-ACA9-F742E8F59BB0}"/>
    <cellStyle name="Komma 4 8 4" xfId="969" xr:uid="{00000000-0005-0000-0000-0000A4020000}"/>
    <cellStyle name="Komma 4 8 4 2" xfId="2099" xr:uid="{049330B5-C65B-49C1-91F4-0FD1100B87AD}"/>
    <cellStyle name="Komma 4 8 5" xfId="1448" xr:uid="{FEC2FFDC-9875-4300-97CD-32BE68B503BF}"/>
    <cellStyle name="Komma 4 9" xfId="399" xr:uid="{00000000-0005-0000-0000-0000A5020000}"/>
    <cellStyle name="Komma 4 9 2" xfId="1074" xr:uid="{00000000-0005-0000-0000-0000A6020000}"/>
    <cellStyle name="Komma 4 9 2 2" xfId="2204" xr:uid="{38D181A3-E543-4547-87D5-E3071EFC2D38}"/>
    <cellStyle name="Komma 4 9 3" xfId="1553" xr:uid="{C5269FBE-4D74-45BA-969A-503F80470DA2}"/>
    <cellStyle name="Kontrollcelle 2" xfId="117" xr:uid="{00000000-0005-0000-0000-0000A7020000}"/>
    <cellStyle name="Linked Cell" xfId="118" xr:uid="{00000000-0005-0000-0000-0000A8020000}"/>
    <cellStyle name="Merknad 2" xfId="119" xr:uid="{00000000-0005-0000-0000-0000A9020000}"/>
    <cellStyle name="Merknad 2 2" xfId="120" xr:uid="{00000000-0005-0000-0000-0000AA020000}"/>
    <cellStyle name="Merknad 2 2 2" xfId="277" xr:uid="{00000000-0005-0000-0000-0000AB020000}"/>
    <cellStyle name="Merknad 2 2 2 2" xfId="513" xr:uid="{00000000-0005-0000-0000-0000AC020000}"/>
    <cellStyle name="Merknad 2 2 2 2 2" xfId="1188" xr:uid="{00000000-0005-0000-0000-0000AD020000}"/>
    <cellStyle name="Merknad 2 2 2 2 2 2" xfId="2318" xr:uid="{D4C463B8-0EF2-49E2-AC90-C553EB37DABB}"/>
    <cellStyle name="Merknad 2 2 2 2 3" xfId="1276" xr:uid="{00000000-0005-0000-0000-0000AE020000}"/>
    <cellStyle name="Merknad 2 2 2 3" xfId="577" xr:uid="{00000000-0005-0000-0000-0000AF020000}"/>
    <cellStyle name="Merknad 2 2 2 3 2" xfId="1252" xr:uid="{00000000-0005-0000-0000-0000B0020000}"/>
    <cellStyle name="Merknad 2 2 2 3 2 2" xfId="2382" xr:uid="{88CFB3EE-3202-4171-95C1-63B2207A66FA}"/>
    <cellStyle name="Merknad 2 2 2 3 3" xfId="1288" xr:uid="{00000000-0005-0000-0000-0000B1020000}"/>
    <cellStyle name="Merknad 2 2 2 4" xfId="746" xr:uid="{00000000-0005-0000-0000-0000B2020000}"/>
    <cellStyle name="Merknad 2 2 2 4 2" xfId="1876" xr:uid="{72E8C921-2515-471C-A3E1-9EAD777C9BB7}"/>
    <cellStyle name="Merknad 2 2 2 5" xfId="810" xr:uid="{00000000-0005-0000-0000-0000B3020000}"/>
    <cellStyle name="Merknad 2 2 2 5 2" xfId="1940" xr:uid="{84443840-A0A5-48AC-B2F4-7AECCB7CFD92}"/>
    <cellStyle name="Merknad 2 2 2 6" xfId="1264" xr:uid="{00000000-0005-0000-0000-0000B4020000}"/>
    <cellStyle name="Merknad 2 2 2 6 2" xfId="2394" xr:uid="{8948E89B-5327-460B-8CDB-D0A35C7F06E0}"/>
    <cellStyle name="Merknad 2 3" xfId="276" xr:uid="{00000000-0005-0000-0000-0000B5020000}"/>
    <cellStyle name="Merknad 2 3 2" xfId="512" xr:uid="{00000000-0005-0000-0000-0000B6020000}"/>
    <cellStyle name="Merknad 2 3 2 2" xfId="1187" xr:uid="{00000000-0005-0000-0000-0000B7020000}"/>
    <cellStyle name="Merknad 2 3 2 2 2" xfId="2317" xr:uid="{02DF779C-B51A-418F-BF85-D125CE52B09E}"/>
    <cellStyle name="Merknad 2 3 2 3" xfId="1275" xr:uid="{00000000-0005-0000-0000-0000B8020000}"/>
    <cellStyle name="Merknad 2 3 3" xfId="576" xr:uid="{00000000-0005-0000-0000-0000B9020000}"/>
    <cellStyle name="Merknad 2 3 3 2" xfId="1251" xr:uid="{00000000-0005-0000-0000-0000BA020000}"/>
    <cellStyle name="Merknad 2 3 3 2 2" xfId="2381" xr:uid="{E04E6DB8-39E1-4192-8696-FC7546621C87}"/>
    <cellStyle name="Merknad 2 3 3 3" xfId="1287" xr:uid="{00000000-0005-0000-0000-0000BB020000}"/>
    <cellStyle name="Merknad 2 3 4" xfId="745" xr:uid="{00000000-0005-0000-0000-0000BC020000}"/>
    <cellStyle name="Merknad 2 3 4 2" xfId="1875" xr:uid="{219C2F0A-9B7E-4A2A-B6B0-5B10E46D4E09}"/>
    <cellStyle name="Merknad 2 3 5" xfId="809" xr:uid="{00000000-0005-0000-0000-0000BD020000}"/>
    <cellStyle name="Merknad 2 3 5 2" xfId="1939" xr:uid="{C1380273-4D18-4F8C-8DAD-1FF9B5E04180}"/>
    <cellStyle name="Merknad 2 3 6" xfId="1263" xr:uid="{00000000-0005-0000-0000-0000BE020000}"/>
    <cellStyle name="Merknad 2 3 6 2" xfId="2393" xr:uid="{82685418-557F-431B-98F0-629911B8251E}"/>
    <cellStyle name="Neutral" xfId="121" xr:uid="{00000000-0005-0000-0000-0000BF020000}"/>
    <cellStyle name="Normal" xfId="0" builtinId="0"/>
    <cellStyle name="Normal 10" xfId="122" xr:uid="{00000000-0005-0000-0000-0000C1020000}"/>
    <cellStyle name="Normal 10 2" xfId="3" xr:uid="{00000000-0005-0000-0000-0000C2020000}"/>
    <cellStyle name="Normal 10 2 2" xfId="205" xr:uid="{00000000-0005-0000-0000-0000C3020000}"/>
    <cellStyle name="Normal 2" xfId="123" xr:uid="{00000000-0005-0000-0000-0000C4020000}"/>
    <cellStyle name="Normal 2 2" xfId="124" xr:uid="{00000000-0005-0000-0000-0000C5020000}"/>
    <cellStyle name="Normal 2 3" xfId="125" xr:uid="{00000000-0005-0000-0000-0000C6020000}"/>
    <cellStyle name="Normal 2 3 2" xfId="126" xr:uid="{00000000-0005-0000-0000-0000C7020000}"/>
    <cellStyle name="Normal 2 3 2 2" xfId="127" xr:uid="{00000000-0005-0000-0000-0000C8020000}"/>
    <cellStyle name="Normal 2 3 2 2 2" xfId="128" xr:uid="{00000000-0005-0000-0000-0000C9020000}"/>
    <cellStyle name="Normal 2 3 2 2 2 2" xfId="281" xr:uid="{00000000-0005-0000-0000-0000CA020000}"/>
    <cellStyle name="Normal 2 3 2 2 2 2 2" xfId="517" xr:uid="{00000000-0005-0000-0000-0000CB020000}"/>
    <cellStyle name="Normal 2 3 2 2 2 2 2 2" xfId="1192" xr:uid="{00000000-0005-0000-0000-0000CC020000}"/>
    <cellStyle name="Normal 2 3 2 2 2 2 2 2 2" xfId="2322" xr:uid="{4901FBB1-C479-4699-B668-356284B18270}"/>
    <cellStyle name="Normal 2 3 2 2 2 2 2 3" xfId="1665" xr:uid="{2832E60B-C6AA-489A-B7F3-33D1EC7E51D0}"/>
    <cellStyle name="Normal 2 3 2 2 2 2 3" xfId="750" xr:uid="{00000000-0005-0000-0000-0000CD020000}"/>
    <cellStyle name="Normal 2 3 2 2 2 2 3 2" xfId="1880" xr:uid="{438A52D9-5202-46C0-8589-7B29649738EE}"/>
    <cellStyle name="Normal 2 3 2 2 2 2 4" xfId="977" xr:uid="{00000000-0005-0000-0000-0000CE020000}"/>
    <cellStyle name="Normal 2 3 2 2 2 2 4 2" xfId="2107" xr:uid="{2FB40087-9249-4554-9993-1C5BDB75D4BD}"/>
    <cellStyle name="Normal 2 3 2 2 2 2 5" xfId="1456" xr:uid="{25743BD4-B4BA-4274-A9D1-6B9D986FDA8C}"/>
    <cellStyle name="Normal 2 3 2 2 2 3" xfId="407" xr:uid="{00000000-0005-0000-0000-0000CF020000}"/>
    <cellStyle name="Normal 2 3 2 2 2 3 2" xfId="1082" xr:uid="{00000000-0005-0000-0000-0000D0020000}"/>
    <cellStyle name="Normal 2 3 2 2 2 3 2 2" xfId="2212" xr:uid="{BEB8F29B-25E0-4090-8D17-1D3845779E5A}"/>
    <cellStyle name="Normal 2 3 2 2 2 3 3" xfId="1561" xr:uid="{F14041DE-0E40-44BF-9036-2410C32F1A98}"/>
    <cellStyle name="Normal 2 3 2 2 2 4" xfId="640" xr:uid="{00000000-0005-0000-0000-0000D1020000}"/>
    <cellStyle name="Normal 2 3 2 2 2 4 2" xfId="1770" xr:uid="{60684E7C-6BF1-4696-BFD1-0782F54A4CD4}"/>
    <cellStyle name="Normal 2 3 2 2 2 5" xfId="873" xr:uid="{00000000-0005-0000-0000-0000D2020000}"/>
    <cellStyle name="Normal 2 3 2 2 2 5 2" xfId="2003" xr:uid="{B72E7F13-5DE7-419C-BF1F-2C26EA8C8A06}"/>
    <cellStyle name="Normal 2 3 2 2 2 6" xfId="1351" xr:uid="{B593E601-C65D-44C4-A27D-E5D88A160A5B}"/>
    <cellStyle name="Normal 2 3 2 2 3" xfId="280" xr:uid="{00000000-0005-0000-0000-0000D3020000}"/>
    <cellStyle name="Normal 2 3 2 2 3 2" xfId="516" xr:uid="{00000000-0005-0000-0000-0000D4020000}"/>
    <cellStyle name="Normal 2 3 2 2 3 2 2" xfId="1191" xr:uid="{00000000-0005-0000-0000-0000D5020000}"/>
    <cellStyle name="Normal 2 3 2 2 3 2 2 2" xfId="2321" xr:uid="{0122BF99-909C-42F6-814E-2508ED71D008}"/>
    <cellStyle name="Normal 2 3 2 2 3 2 3" xfId="1664" xr:uid="{FD950EA0-F01E-4215-8040-31CA319B039F}"/>
    <cellStyle name="Normal 2 3 2 2 3 3" xfId="749" xr:uid="{00000000-0005-0000-0000-0000D6020000}"/>
    <cellStyle name="Normal 2 3 2 2 3 3 2" xfId="1879" xr:uid="{10E92F2F-891E-4A40-8B77-40D4933CED70}"/>
    <cellStyle name="Normal 2 3 2 2 3 4" xfId="976" xr:uid="{00000000-0005-0000-0000-0000D7020000}"/>
    <cellStyle name="Normal 2 3 2 2 3 4 2" xfId="2106" xr:uid="{263B3982-F6EA-413A-ADBA-0647A839554D}"/>
    <cellStyle name="Normal 2 3 2 2 3 5" xfId="1455" xr:uid="{3E5C7E46-9A9A-4AB2-9762-8939FACB8E25}"/>
    <cellStyle name="Normal 2 3 2 2 4" xfId="406" xr:uid="{00000000-0005-0000-0000-0000D8020000}"/>
    <cellStyle name="Normal 2 3 2 2 4 2" xfId="1081" xr:uid="{00000000-0005-0000-0000-0000D9020000}"/>
    <cellStyle name="Normal 2 3 2 2 4 2 2" xfId="2211" xr:uid="{C6F93C4D-2C3F-485B-9994-0DB0D22C57E5}"/>
    <cellStyle name="Normal 2 3 2 2 4 3" xfId="1560" xr:uid="{78A7598A-64A2-4293-B1BB-CC4445FDB564}"/>
    <cellStyle name="Normal 2 3 2 2 5" xfId="639" xr:uid="{00000000-0005-0000-0000-0000DA020000}"/>
    <cellStyle name="Normal 2 3 2 2 5 2" xfId="1769" xr:uid="{D9257541-8097-4415-9D77-807D4DFFC696}"/>
    <cellStyle name="Normal 2 3 2 2 6" xfId="872" xr:uid="{00000000-0005-0000-0000-0000DB020000}"/>
    <cellStyle name="Normal 2 3 2 2 6 2" xfId="2002" xr:uid="{3BD2E3B3-7363-4954-A04F-10BF6F30B02E}"/>
    <cellStyle name="Normal 2 3 2 2 7" xfId="1350" xr:uid="{3186828A-BF45-4040-B207-4D5FCA1EF8C8}"/>
    <cellStyle name="Normal 2 3 2 3" xfId="129" xr:uid="{00000000-0005-0000-0000-0000DC020000}"/>
    <cellStyle name="Normal 2 3 2 3 2" xfId="282" xr:uid="{00000000-0005-0000-0000-0000DD020000}"/>
    <cellStyle name="Normal 2 3 2 3 2 2" xfId="518" xr:uid="{00000000-0005-0000-0000-0000DE020000}"/>
    <cellStyle name="Normal 2 3 2 3 2 2 2" xfId="1193" xr:uid="{00000000-0005-0000-0000-0000DF020000}"/>
    <cellStyle name="Normal 2 3 2 3 2 2 2 2" xfId="2323" xr:uid="{16849CF3-637D-4CD9-8F2B-EF06FEF07250}"/>
    <cellStyle name="Normal 2 3 2 3 2 2 3" xfId="1666" xr:uid="{E7F6B023-95A0-4AB7-A8BE-525416CBACE2}"/>
    <cellStyle name="Normal 2 3 2 3 2 3" xfId="751" xr:uid="{00000000-0005-0000-0000-0000E0020000}"/>
    <cellStyle name="Normal 2 3 2 3 2 3 2" xfId="1881" xr:uid="{86390C7A-9CC4-46C6-B2DF-64E8EFBCCE59}"/>
    <cellStyle name="Normal 2 3 2 3 2 4" xfId="978" xr:uid="{00000000-0005-0000-0000-0000E1020000}"/>
    <cellStyle name="Normal 2 3 2 3 2 4 2" xfId="2108" xr:uid="{67D7038C-C1A1-45B3-9318-9008274067F9}"/>
    <cellStyle name="Normal 2 3 2 3 2 5" xfId="1457" xr:uid="{81849CF1-0C48-40F0-87EB-007967E3869E}"/>
    <cellStyle name="Normal 2 3 2 3 3" xfId="408" xr:uid="{00000000-0005-0000-0000-0000E2020000}"/>
    <cellStyle name="Normal 2 3 2 3 3 2" xfId="1083" xr:uid="{00000000-0005-0000-0000-0000E3020000}"/>
    <cellStyle name="Normal 2 3 2 3 3 2 2" xfId="2213" xr:uid="{657DFC94-B945-4345-ADAD-BCEFAA4E9C13}"/>
    <cellStyle name="Normal 2 3 2 3 3 3" xfId="1562" xr:uid="{1B30580B-AF33-4FBC-BAA8-709D04DEE79E}"/>
    <cellStyle name="Normal 2 3 2 3 4" xfId="641" xr:uid="{00000000-0005-0000-0000-0000E4020000}"/>
    <cellStyle name="Normal 2 3 2 3 4 2" xfId="1771" xr:uid="{543F9C97-120C-46E4-8E8C-27E9D0DDC437}"/>
    <cellStyle name="Normal 2 3 2 3 5" xfId="874" xr:uid="{00000000-0005-0000-0000-0000E5020000}"/>
    <cellStyle name="Normal 2 3 2 3 5 2" xfId="2004" xr:uid="{9A724C55-AF8A-48DA-9C5B-C7168C9AD9EB}"/>
    <cellStyle name="Normal 2 3 2 3 6" xfId="1352" xr:uid="{154413AE-887A-4F39-ADD7-E399CA069486}"/>
    <cellStyle name="Normal 2 3 2 4" xfId="279" xr:uid="{00000000-0005-0000-0000-0000E6020000}"/>
    <cellStyle name="Normal 2 3 2 4 2" xfId="515" xr:uid="{00000000-0005-0000-0000-0000E7020000}"/>
    <cellStyle name="Normal 2 3 2 4 2 2" xfId="1190" xr:uid="{00000000-0005-0000-0000-0000E8020000}"/>
    <cellStyle name="Normal 2 3 2 4 2 2 2" xfId="2320" xr:uid="{BE9C6414-84D9-48B4-879D-5A3BBACF16A3}"/>
    <cellStyle name="Normal 2 3 2 4 2 3" xfId="1663" xr:uid="{D78A5CF5-7723-4EE6-8150-50C98A1D099B}"/>
    <cellStyle name="Normal 2 3 2 4 3" xfId="748" xr:uid="{00000000-0005-0000-0000-0000E9020000}"/>
    <cellStyle name="Normal 2 3 2 4 3 2" xfId="1878" xr:uid="{860479E4-7DDF-4872-BCB7-FBC2A549AA32}"/>
    <cellStyle name="Normal 2 3 2 4 4" xfId="975" xr:uid="{00000000-0005-0000-0000-0000EA020000}"/>
    <cellStyle name="Normal 2 3 2 4 4 2" xfId="2105" xr:uid="{830D37AD-0701-43C7-9AEE-D07C7FA50134}"/>
    <cellStyle name="Normal 2 3 2 4 5" xfId="1454" xr:uid="{BDB8E909-D8BC-4EF0-9638-4A8F665D8697}"/>
    <cellStyle name="Normal 2 3 2 5" xfId="405" xr:uid="{00000000-0005-0000-0000-0000EB020000}"/>
    <cellStyle name="Normal 2 3 2 5 2" xfId="1080" xr:uid="{00000000-0005-0000-0000-0000EC020000}"/>
    <cellStyle name="Normal 2 3 2 5 2 2" xfId="2210" xr:uid="{763FECF7-AC41-4BFF-885A-08393FC1D461}"/>
    <cellStyle name="Normal 2 3 2 5 3" xfId="1559" xr:uid="{DB3B841D-7B54-4A3B-87F0-CDED32E57B76}"/>
    <cellStyle name="Normal 2 3 2 6" xfId="638" xr:uid="{00000000-0005-0000-0000-0000ED020000}"/>
    <cellStyle name="Normal 2 3 2 6 2" xfId="1768" xr:uid="{F9A05828-E456-4B0F-9DED-CB4FB63CA460}"/>
    <cellStyle name="Normal 2 3 2 7" xfId="871" xr:uid="{00000000-0005-0000-0000-0000EE020000}"/>
    <cellStyle name="Normal 2 3 2 7 2" xfId="2001" xr:uid="{27771B69-A004-4DC3-8944-6B2616292C1E}"/>
    <cellStyle name="Normal 2 3 2 8" xfId="1349" xr:uid="{D9582742-40BA-4C27-BFC8-ED66387BC4D1}"/>
    <cellStyle name="Normal 2 3 3" xfId="130" xr:uid="{00000000-0005-0000-0000-0000EF020000}"/>
    <cellStyle name="Normal 2 3 3 2" xfId="131" xr:uid="{00000000-0005-0000-0000-0000F0020000}"/>
    <cellStyle name="Normal 2 3 3 2 2" xfId="284" xr:uid="{00000000-0005-0000-0000-0000F1020000}"/>
    <cellStyle name="Normal 2 3 3 2 2 2" xfId="520" xr:uid="{00000000-0005-0000-0000-0000F2020000}"/>
    <cellStyle name="Normal 2 3 3 2 2 2 2" xfId="1195" xr:uid="{00000000-0005-0000-0000-0000F3020000}"/>
    <cellStyle name="Normal 2 3 3 2 2 2 2 2" xfId="2325" xr:uid="{98F19AF1-40AB-459E-A7BE-19C56B5A092F}"/>
    <cellStyle name="Normal 2 3 3 2 2 2 3" xfId="1668" xr:uid="{A8094EF2-2986-479A-ACE2-63149FBBE6B4}"/>
    <cellStyle name="Normal 2 3 3 2 2 3" xfId="753" xr:uid="{00000000-0005-0000-0000-0000F4020000}"/>
    <cellStyle name="Normal 2 3 3 2 2 3 2" xfId="1883" xr:uid="{39356D6C-2B25-43A1-B8A3-0586D35D0827}"/>
    <cellStyle name="Normal 2 3 3 2 2 4" xfId="980" xr:uid="{00000000-0005-0000-0000-0000F5020000}"/>
    <cellStyle name="Normal 2 3 3 2 2 4 2" xfId="2110" xr:uid="{D7DDF9B7-5944-4313-8CB7-C4D29CD721D0}"/>
    <cellStyle name="Normal 2 3 3 2 2 5" xfId="1459" xr:uid="{ED1A94CB-2A7E-4ED1-B661-604D684354E9}"/>
    <cellStyle name="Normal 2 3 3 2 3" xfId="410" xr:uid="{00000000-0005-0000-0000-0000F6020000}"/>
    <cellStyle name="Normal 2 3 3 2 3 2" xfId="1085" xr:uid="{00000000-0005-0000-0000-0000F7020000}"/>
    <cellStyle name="Normal 2 3 3 2 3 2 2" xfId="2215" xr:uid="{33CAC0F1-82C9-4789-B7F3-99C886952983}"/>
    <cellStyle name="Normal 2 3 3 2 3 3" xfId="1564" xr:uid="{37A3ED99-D01A-45F0-9746-48187B7B5D7C}"/>
    <cellStyle name="Normal 2 3 3 2 4" xfId="643" xr:uid="{00000000-0005-0000-0000-0000F8020000}"/>
    <cellStyle name="Normal 2 3 3 2 4 2" xfId="1773" xr:uid="{CEA9E573-14F6-4999-879D-EAC7AE918F3A}"/>
    <cellStyle name="Normal 2 3 3 2 5" xfId="876" xr:uid="{00000000-0005-0000-0000-0000F9020000}"/>
    <cellStyle name="Normal 2 3 3 2 5 2" xfId="2006" xr:uid="{7DD7E3F7-6DEF-4A48-BC55-7140CFFEF21D}"/>
    <cellStyle name="Normal 2 3 3 2 6" xfId="1354" xr:uid="{096E19AF-D261-4688-9F18-1F18104B4A45}"/>
    <cellStyle name="Normal 2 3 3 3" xfId="283" xr:uid="{00000000-0005-0000-0000-0000FA020000}"/>
    <cellStyle name="Normal 2 3 3 3 2" xfId="519" xr:uid="{00000000-0005-0000-0000-0000FB020000}"/>
    <cellStyle name="Normal 2 3 3 3 2 2" xfId="1194" xr:uid="{00000000-0005-0000-0000-0000FC020000}"/>
    <cellStyle name="Normal 2 3 3 3 2 2 2" xfId="2324" xr:uid="{723F803D-18BB-4567-B5CB-E373287C94FC}"/>
    <cellStyle name="Normal 2 3 3 3 2 3" xfId="1667" xr:uid="{F58EAA36-7490-431F-8A7A-7A8156395C9B}"/>
    <cellStyle name="Normal 2 3 3 3 3" xfId="752" xr:uid="{00000000-0005-0000-0000-0000FD020000}"/>
    <cellStyle name="Normal 2 3 3 3 3 2" xfId="1882" xr:uid="{64926CC4-0AC7-4C52-8A9E-56C5843E2F94}"/>
    <cellStyle name="Normal 2 3 3 3 4" xfId="979" xr:uid="{00000000-0005-0000-0000-0000FE020000}"/>
    <cellStyle name="Normal 2 3 3 3 4 2" xfId="2109" xr:uid="{10743666-0DFB-4E66-9E04-6DF4F10D7BBD}"/>
    <cellStyle name="Normal 2 3 3 3 5" xfId="1458" xr:uid="{DD905C3A-6FE2-4FFF-91FF-38C7734E952A}"/>
    <cellStyle name="Normal 2 3 3 4" xfId="409" xr:uid="{00000000-0005-0000-0000-0000FF020000}"/>
    <cellStyle name="Normal 2 3 3 4 2" xfId="1084" xr:uid="{00000000-0005-0000-0000-000000030000}"/>
    <cellStyle name="Normal 2 3 3 4 2 2" xfId="2214" xr:uid="{15C066BD-D5A9-463E-931E-43FA6A615B43}"/>
    <cellStyle name="Normal 2 3 3 4 3" xfId="1563" xr:uid="{B1E01E7D-6504-4905-A531-8154C4E714D1}"/>
    <cellStyle name="Normal 2 3 3 5" xfId="642" xr:uid="{00000000-0005-0000-0000-000001030000}"/>
    <cellStyle name="Normal 2 3 3 5 2" xfId="1772" xr:uid="{8A554555-FCEA-4363-8ED9-D0E16A502064}"/>
    <cellStyle name="Normal 2 3 3 6" xfId="875" xr:uid="{00000000-0005-0000-0000-000002030000}"/>
    <cellStyle name="Normal 2 3 3 6 2" xfId="2005" xr:uid="{F73EBB52-2B05-487F-A8DF-91AF14391B91}"/>
    <cellStyle name="Normal 2 3 3 7" xfId="1353" xr:uid="{67E38363-CB9B-4214-BDAB-535C16A6000D}"/>
    <cellStyle name="Normal 2 3 4" xfId="132" xr:uid="{00000000-0005-0000-0000-000003030000}"/>
    <cellStyle name="Normal 2 3 4 2" xfId="285" xr:uid="{00000000-0005-0000-0000-000004030000}"/>
    <cellStyle name="Normal 2 3 4 2 2" xfId="521" xr:uid="{00000000-0005-0000-0000-000005030000}"/>
    <cellStyle name="Normal 2 3 4 2 2 2" xfId="1196" xr:uid="{00000000-0005-0000-0000-000006030000}"/>
    <cellStyle name="Normal 2 3 4 2 2 2 2" xfId="2326" xr:uid="{B41844C6-38D9-4A26-8245-3E5FBB0B48A2}"/>
    <cellStyle name="Normal 2 3 4 2 2 3" xfId="1669" xr:uid="{914CB7E7-7502-45C0-9E6B-B211924B0D58}"/>
    <cellStyle name="Normal 2 3 4 2 3" xfId="754" xr:uid="{00000000-0005-0000-0000-000007030000}"/>
    <cellStyle name="Normal 2 3 4 2 3 2" xfId="1884" xr:uid="{CDEE3928-EBB5-4211-91DB-C22A98963561}"/>
    <cellStyle name="Normal 2 3 4 2 4" xfId="981" xr:uid="{00000000-0005-0000-0000-000008030000}"/>
    <cellStyle name="Normal 2 3 4 2 4 2" xfId="2111" xr:uid="{A4C990D5-9A34-4199-ABEB-146EE89D5B18}"/>
    <cellStyle name="Normal 2 3 4 2 5" xfId="1460" xr:uid="{79132128-1104-4D90-B6A6-7648B525D4B3}"/>
    <cellStyle name="Normal 2 3 4 3" xfId="411" xr:uid="{00000000-0005-0000-0000-000009030000}"/>
    <cellStyle name="Normal 2 3 4 3 2" xfId="1086" xr:uid="{00000000-0005-0000-0000-00000A030000}"/>
    <cellStyle name="Normal 2 3 4 3 2 2" xfId="2216" xr:uid="{9F6A3C76-9221-4139-88CE-700640AFAD47}"/>
    <cellStyle name="Normal 2 3 4 3 3" xfId="1565" xr:uid="{00DF3C01-98C2-4138-939C-F11DCDA2D55E}"/>
    <cellStyle name="Normal 2 3 4 4" xfId="644" xr:uid="{00000000-0005-0000-0000-00000B030000}"/>
    <cellStyle name="Normal 2 3 4 4 2" xfId="1774" xr:uid="{88C40C8B-7574-47C6-99A0-C843369A181D}"/>
    <cellStyle name="Normal 2 3 4 5" xfId="877" xr:uid="{00000000-0005-0000-0000-00000C030000}"/>
    <cellStyle name="Normal 2 3 4 5 2" xfId="2007" xr:uid="{E0656ABA-6D6D-4564-8C0F-9B58903851B6}"/>
    <cellStyle name="Normal 2 3 4 6" xfId="1355" xr:uid="{5C3DE15A-C27A-498E-A06B-58DED53DFEE7}"/>
    <cellStyle name="Normal 2 3 5" xfId="278" xr:uid="{00000000-0005-0000-0000-00000D030000}"/>
    <cellStyle name="Normal 2 3 5 2" xfId="514" xr:uid="{00000000-0005-0000-0000-00000E030000}"/>
    <cellStyle name="Normal 2 3 5 2 2" xfId="1189" xr:uid="{00000000-0005-0000-0000-00000F030000}"/>
    <cellStyle name="Normal 2 3 5 2 2 2" xfId="2319" xr:uid="{78C1F2DF-8E42-4CA0-92D8-D75210621840}"/>
    <cellStyle name="Normal 2 3 5 2 3" xfId="1662" xr:uid="{B03F5E97-1F91-4502-B9B1-9AEDDB4FFAA5}"/>
    <cellStyle name="Normal 2 3 5 3" xfId="747" xr:uid="{00000000-0005-0000-0000-000010030000}"/>
    <cellStyle name="Normal 2 3 5 3 2" xfId="1877" xr:uid="{DDDE2846-26BA-404F-AED1-6D94D12FBE77}"/>
    <cellStyle name="Normal 2 3 5 4" xfId="974" xr:uid="{00000000-0005-0000-0000-000011030000}"/>
    <cellStyle name="Normal 2 3 5 4 2" xfId="2104" xr:uid="{D29FB190-47BB-4CFB-93A6-B8897E7A0487}"/>
    <cellStyle name="Normal 2 3 5 5" xfId="1453" xr:uid="{5668CB8A-838D-4B5F-90C8-D7C86F2A99D3}"/>
    <cellStyle name="Normal 2 3 6" xfId="404" xr:uid="{00000000-0005-0000-0000-000012030000}"/>
    <cellStyle name="Normal 2 3 6 2" xfId="1079" xr:uid="{00000000-0005-0000-0000-000013030000}"/>
    <cellStyle name="Normal 2 3 6 2 2" xfId="2209" xr:uid="{D416DE03-4546-4AF3-802A-E892F92E6BF6}"/>
    <cellStyle name="Normal 2 3 6 3" xfId="1558" xr:uid="{108A4EEB-92A0-454D-9639-6B86C31606BC}"/>
    <cellStyle name="Normal 2 3 7" xfId="637" xr:uid="{00000000-0005-0000-0000-000014030000}"/>
    <cellStyle name="Normal 2 3 7 2" xfId="1767" xr:uid="{EA4D331D-6ECC-40DC-91D2-872E2031869C}"/>
    <cellStyle name="Normal 2 3 8" xfId="870" xr:uid="{00000000-0005-0000-0000-000015030000}"/>
    <cellStyle name="Normal 2 3 8 2" xfId="2000" xr:uid="{A7BEA268-4249-46C9-BCCA-0BD6B6D0B2B2}"/>
    <cellStyle name="Normal 2 3 9" xfId="1348" xr:uid="{71DB075A-B04D-4514-A575-6151BF259004}"/>
    <cellStyle name="Normal 2 4" xfId="5" xr:uid="{00000000-0005-0000-0000-000016030000}"/>
    <cellStyle name="Normal 2 4 10" xfId="584" xr:uid="{00000000-0005-0000-0000-000017030000}"/>
    <cellStyle name="Normal 2 4 10 2" xfId="1714" xr:uid="{82FF7690-14D4-47AA-94AA-47C1C4C8C0B2}"/>
    <cellStyle name="Normal 2 4 11" xfId="817" xr:uid="{00000000-0005-0000-0000-000018030000}"/>
    <cellStyle name="Normal 2 4 11 2" xfId="1947" xr:uid="{3DC25947-DDD5-4C71-BD66-398FC84B43DC}"/>
    <cellStyle name="Normal 2 4 12" xfId="1295" xr:uid="{DDF33F82-7186-4E5E-98AC-74FD255B10F8}"/>
    <cellStyle name="Normal 2 4 2" xfId="133" xr:uid="{00000000-0005-0000-0000-000019030000}"/>
    <cellStyle name="Normal 2 4 2 2" xfId="134" xr:uid="{00000000-0005-0000-0000-00001A030000}"/>
    <cellStyle name="Normal 2 4 2 2 2" xfId="135" xr:uid="{00000000-0005-0000-0000-00001B030000}"/>
    <cellStyle name="Normal 2 4 2 2 2 2" xfId="288" xr:uid="{00000000-0005-0000-0000-00001C030000}"/>
    <cellStyle name="Normal 2 4 2 2 2 2 2" xfId="524" xr:uid="{00000000-0005-0000-0000-00001D030000}"/>
    <cellStyle name="Normal 2 4 2 2 2 2 2 2" xfId="1199" xr:uid="{00000000-0005-0000-0000-00001E030000}"/>
    <cellStyle name="Normal 2 4 2 2 2 2 2 2 2" xfId="2329" xr:uid="{8C9B7B50-3269-432C-BCBB-2EC3F907F834}"/>
    <cellStyle name="Normal 2 4 2 2 2 2 2 3" xfId="1672" xr:uid="{4FEC00E2-9596-43FA-8F10-16987C08B6A5}"/>
    <cellStyle name="Normal 2 4 2 2 2 2 3" xfId="757" xr:uid="{00000000-0005-0000-0000-00001F030000}"/>
    <cellStyle name="Normal 2 4 2 2 2 2 3 2" xfId="1887" xr:uid="{31195BD4-1BAC-42A4-A804-B9130EAB5DA7}"/>
    <cellStyle name="Normal 2 4 2 2 2 2 4" xfId="984" xr:uid="{00000000-0005-0000-0000-000020030000}"/>
    <cellStyle name="Normal 2 4 2 2 2 2 4 2" xfId="2114" xr:uid="{FBD3FC51-299A-4B40-BE40-F43921B460C7}"/>
    <cellStyle name="Normal 2 4 2 2 2 2 5" xfId="1463" xr:uid="{7B5BAEC1-0440-4A1B-A93B-5EEC25559C56}"/>
    <cellStyle name="Normal 2 4 2 2 2 3" xfId="414" xr:uid="{00000000-0005-0000-0000-000021030000}"/>
    <cellStyle name="Normal 2 4 2 2 2 3 2" xfId="1089" xr:uid="{00000000-0005-0000-0000-000022030000}"/>
    <cellStyle name="Normal 2 4 2 2 2 3 2 2" xfId="2219" xr:uid="{7716E4A3-3703-4298-97D5-ABF386CE977A}"/>
    <cellStyle name="Normal 2 4 2 2 2 3 3" xfId="1568" xr:uid="{30906286-284F-4322-9F76-6893765E9682}"/>
    <cellStyle name="Normal 2 4 2 2 2 4" xfId="647" xr:uid="{00000000-0005-0000-0000-000023030000}"/>
    <cellStyle name="Normal 2 4 2 2 2 4 2" xfId="1777" xr:uid="{02AFE137-E418-4F2A-ACD9-6CE26E399D10}"/>
    <cellStyle name="Normal 2 4 2 2 2 5" xfId="880" xr:uid="{00000000-0005-0000-0000-000024030000}"/>
    <cellStyle name="Normal 2 4 2 2 2 5 2" xfId="2010" xr:uid="{6AD0AD2A-FFF8-4AC8-A4EC-CC413C4BAC16}"/>
    <cellStyle name="Normal 2 4 2 2 2 6" xfId="1358" xr:uid="{E89AF789-13F3-4CFD-9ABA-017F2F5A4D59}"/>
    <cellStyle name="Normal 2 4 2 2 3" xfId="287" xr:uid="{00000000-0005-0000-0000-000025030000}"/>
    <cellStyle name="Normal 2 4 2 2 3 2" xfId="523" xr:uid="{00000000-0005-0000-0000-000026030000}"/>
    <cellStyle name="Normal 2 4 2 2 3 2 2" xfId="1198" xr:uid="{00000000-0005-0000-0000-000027030000}"/>
    <cellStyle name="Normal 2 4 2 2 3 2 2 2" xfId="2328" xr:uid="{7ADFF305-9692-411C-9821-D8F7D079036D}"/>
    <cellStyle name="Normal 2 4 2 2 3 2 3" xfId="1671" xr:uid="{B4123D52-E2C3-41EB-A9F1-3921A8662C1E}"/>
    <cellStyle name="Normal 2 4 2 2 3 3" xfId="756" xr:uid="{00000000-0005-0000-0000-000028030000}"/>
    <cellStyle name="Normal 2 4 2 2 3 3 2" xfId="1886" xr:uid="{5A01CA5E-D341-41EB-AC04-1DAD57C84083}"/>
    <cellStyle name="Normal 2 4 2 2 3 4" xfId="983" xr:uid="{00000000-0005-0000-0000-000029030000}"/>
    <cellStyle name="Normal 2 4 2 2 3 4 2" xfId="2113" xr:uid="{1B84DCBD-EA61-4DAE-A515-03ABC426036E}"/>
    <cellStyle name="Normal 2 4 2 2 3 5" xfId="1462" xr:uid="{500658F0-CA53-4E44-8CF4-5AC3E153E895}"/>
    <cellStyle name="Normal 2 4 2 2 4" xfId="413" xr:uid="{00000000-0005-0000-0000-00002A030000}"/>
    <cellStyle name="Normal 2 4 2 2 4 2" xfId="1088" xr:uid="{00000000-0005-0000-0000-00002B030000}"/>
    <cellStyle name="Normal 2 4 2 2 4 2 2" xfId="2218" xr:uid="{E50CE57B-B68D-4C43-A69A-935BC846C0DE}"/>
    <cellStyle name="Normal 2 4 2 2 4 3" xfId="1567" xr:uid="{D9B4E694-1351-453C-A360-1501A0D77ACB}"/>
    <cellStyle name="Normal 2 4 2 2 5" xfId="646" xr:uid="{00000000-0005-0000-0000-00002C030000}"/>
    <cellStyle name="Normal 2 4 2 2 5 2" xfId="1776" xr:uid="{174FD092-1133-4162-BAE1-790513FC0AA0}"/>
    <cellStyle name="Normal 2 4 2 2 6" xfId="879" xr:uid="{00000000-0005-0000-0000-00002D030000}"/>
    <cellStyle name="Normal 2 4 2 2 6 2" xfId="2009" xr:uid="{F47345DF-FFD9-40FE-8704-23D66BD29381}"/>
    <cellStyle name="Normal 2 4 2 2 7" xfId="1357" xr:uid="{EAD8A4D8-E16D-4C62-9D1F-D0874F042EBE}"/>
    <cellStyle name="Normal 2 4 2 3" xfId="136" xr:uid="{00000000-0005-0000-0000-00002E030000}"/>
    <cellStyle name="Normal 2 4 2 3 2" xfId="289" xr:uid="{00000000-0005-0000-0000-00002F030000}"/>
    <cellStyle name="Normal 2 4 2 3 2 2" xfId="525" xr:uid="{00000000-0005-0000-0000-000030030000}"/>
    <cellStyle name="Normal 2 4 2 3 2 2 2" xfId="1200" xr:uid="{00000000-0005-0000-0000-000031030000}"/>
    <cellStyle name="Normal 2 4 2 3 2 2 2 2" xfId="2330" xr:uid="{14C702F7-C4D7-42E6-AE57-C44C136DE764}"/>
    <cellStyle name="Normal 2 4 2 3 2 2 3" xfId="1673" xr:uid="{0AE05F45-22D4-4C62-9CA5-033D372DCCD5}"/>
    <cellStyle name="Normal 2 4 2 3 2 3" xfId="758" xr:uid="{00000000-0005-0000-0000-000032030000}"/>
    <cellStyle name="Normal 2 4 2 3 2 3 2" xfId="1888" xr:uid="{F82FB9FA-DE8E-4B05-A6C7-F99FA486BCDB}"/>
    <cellStyle name="Normal 2 4 2 3 2 4" xfId="985" xr:uid="{00000000-0005-0000-0000-000033030000}"/>
    <cellStyle name="Normal 2 4 2 3 2 4 2" xfId="2115" xr:uid="{82C7112A-068E-4524-B6D1-AC40231BA86F}"/>
    <cellStyle name="Normal 2 4 2 3 2 5" xfId="1464" xr:uid="{74C91040-FD6D-4CAF-A074-7AFAB194D6B0}"/>
    <cellStyle name="Normal 2 4 2 3 3" xfId="415" xr:uid="{00000000-0005-0000-0000-000034030000}"/>
    <cellStyle name="Normal 2 4 2 3 3 2" xfId="1090" xr:uid="{00000000-0005-0000-0000-000035030000}"/>
    <cellStyle name="Normal 2 4 2 3 3 2 2" xfId="2220" xr:uid="{804D1BD3-B969-40A9-87D3-B5526B470E22}"/>
    <cellStyle name="Normal 2 4 2 3 3 3" xfId="1569" xr:uid="{6CAB8974-BE95-4E95-BFFD-2AD5E90582F1}"/>
    <cellStyle name="Normal 2 4 2 3 4" xfId="648" xr:uid="{00000000-0005-0000-0000-000036030000}"/>
    <cellStyle name="Normal 2 4 2 3 4 2" xfId="1778" xr:uid="{2A209EC3-980A-49D1-ADEE-5B82B5A4F520}"/>
    <cellStyle name="Normal 2 4 2 3 5" xfId="881" xr:uid="{00000000-0005-0000-0000-000037030000}"/>
    <cellStyle name="Normal 2 4 2 3 5 2" xfId="2011" xr:uid="{3BE68FE2-6D4B-4174-B1E8-1FB10C293663}"/>
    <cellStyle name="Normal 2 4 2 3 6" xfId="1359" xr:uid="{5AA2009A-F9A6-4232-99D6-56A0E643FC0F}"/>
    <cellStyle name="Normal 2 4 2 4" xfId="286" xr:uid="{00000000-0005-0000-0000-000038030000}"/>
    <cellStyle name="Normal 2 4 2 4 2" xfId="522" xr:uid="{00000000-0005-0000-0000-000039030000}"/>
    <cellStyle name="Normal 2 4 2 4 2 2" xfId="1197" xr:uid="{00000000-0005-0000-0000-00003A030000}"/>
    <cellStyle name="Normal 2 4 2 4 2 2 2" xfId="2327" xr:uid="{E163D2E2-341B-4766-96D0-078316B84F54}"/>
    <cellStyle name="Normal 2 4 2 4 2 3" xfId="1670" xr:uid="{F1330FDA-C466-48A3-8F09-A21D95AB333A}"/>
    <cellStyle name="Normal 2 4 2 4 3" xfId="755" xr:uid="{00000000-0005-0000-0000-00003B030000}"/>
    <cellStyle name="Normal 2 4 2 4 3 2" xfId="1885" xr:uid="{099174FD-0039-4FD3-AFA0-1FDAC502FF12}"/>
    <cellStyle name="Normal 2 4 2 4 4" xfId="982" xr:uid="{00000000-0005-0000-0000-00003C030000}"/>
    <cellStyle name="Normal 2 4 2 4 4 2" xfId="2112" xr:uid="{AA49C226-D37B-40FC-A935-833580BE70A9}"/>
    <cellStyle name="Normal 2 4 2 4 5" xfId="1461" xr:uid="{34DE3E8A-D724-4427-8E0A-353C0CC67BBB}"/>
    <cellStyle name="Normal 2 4 2 5" xfId="412" xr:uid="{00000000-0005-0000-0000-00003D030000}"/>
    <cellStyle name="Normal 2 4 2 5 2" xfId="1087" xr:uid="{00000000-0005-0000-0000-00003E030000}"/>
    <cellStyle name="Normal 2 4 2 5 2 2" xfId="2217" xr:uid="{0BA4EB08-76F6-41CD-8EA7-139231D9C8E0}"/>
    <cellStyle name="Normal 2 4 2 5 3" xfId="1566" xr:uid="{7318DE70-D736-46E3-AC7F-05CF2DF7C028}"/>
    <cellStyle name="Normal 2 4 2 6" xfId="645" xr:uid="{00000000-0005-0000-0000-00003F030000}"/>
    <cellStyle name="Normal 2 4 2 6 2" xfId="1775" xr:uid="{6B81D344-9778-498E-A48F-2EEFC98A90BF}"/>
    <cellStyle name="Normal 2 4 2 7" xfId="878" xr:uid="{00000000-0005-0000-0000-000040030000}"/>
    <cellStyle name="Normal 2 4 2 7 2" xfId="2008" xr:uid="{20BC6CCE-EDEA-4731-B049-8FE2C48F9B74}"/>
    <cellStyle name="Normal 2 4 2 8" xfId="1356" xr:uid="{CCC493A9-7AA4-468A-BA1F-E40DBEA8550A}"/>
    <cellStyle name="Normal 2 4 3" xfId="137" xr:uid="{00000000-0005-0000-0000-000041030000}"/>
    <cellStyle name="Normal 2 4 3 2" xfId="138" xr:uid="{00000000-0005-0000-0000-000042030000}"/>
    <cellStyle name="Normal 2 4 3 2 2" xfId="291" xr:uid="{00000000-0005-0000-0000-000043030000}"/>
    <cellStyle name="Normal 2 4 3 2 2 2" xfId="527" xr:uid="{00000000-0005-0000-0000-000044030000}"/>
    <cellStyle name="Normal 2 4 3 2 2 2 2" xfId="1202" xr:uid="{00000000-0005-0000-0000-000045030000}"/>
    <cellStyle name="Normal 2 4 3 2 2 2 2 2" xfId="2332" xr:uid="{6B924174-6ED6-46BE-A69D-3BE0029BFF83}"/>
    <cellStyle name="Normal 2 4 3 2 2 2 3" xfId="1675" xr:uid="{21247A20-9EC8-4F39-B6BE-7F86FC03AE10}"/>
    <cellStyle name="Normal 2 4 3 2 2 3" xfId="760" xr:uid="{00000000-0005-0000-0000-000046030000}"/>
    <cellStyle name="Normal 2 4 3 2 2 3 2" xfId="1890" xr:uid="{6BB0EB1E-5EC7-44FD-97E9-4398FB9BB92E}"/>
    <cellStyle name="Normal 2 4 3 2 2 4" xfId="987" xr:uid="{00000000-0005-0000-0000-000047030000}"/>
    <cellStyle name="Normal 2 4 3 2 2 4 2" xfId="2117" xr:uid="{B5FAE2F7-0D2E-4D36-B394-534197055878}"/>
    <cellStyle name="Normal 2 4 3 2 2 5" xfId="1466" xr:uid="{C66E3283-AC17-4CB0-9030-0A6567398AEC}"/>
    <cellStyle name="Normal 2 4 3 2 3" xfId="417" xr:uid="{00000000-0005-0000-0000-000048030000}"/>
    <cellStyle name="Normal 2 4 3 2 3 2" xfId="1092" xr:uid="{00000000-0005-0000-0000-000049030000}"/>
    <cellStyle name="Normal 2 4 3 2 3 2 2" xfId="2222" xr:uid="{28B65B46-D1EC-4DE0-9598-A65ACC2A548F}"/>
    <cellStyle name="Normal 2 4 3 2 3 3" xfId="1571" xr:uid="{8C920A7F-1E9A-4BE9-AC8C-89EFFE2A4469}"/>
    <cellStyle name="Normal 2 4 3 2 4" xfId="650" xr:uid="{00000000-0005-0000-0000-00004A030000}"/>
    <cellStyle name="Normal 2 4 3 2 4 2" xfId="1780" xr:uid="{53E557E9-AAB4-4899-BD41-B9FB64C8FF93}"/>
    <cellStyle name="Normal 2 4 3 2 5" xfId="883" xr:uid="{00000000-0005-0000-0000-00004B030000}"/>
    <cellStyle name="Normal 2 4 3 2 5 2" xfId="2013" xr:uid="{B2D76FDF-A145-4BBC-BB10-0A0E7909E821}"/>
    <cellStyle name="Normal 2 4 3 2 6" xfId="1361" xr:uid="{B7B51806-6B7B-4F03-8380-B933F1C37789}"/>
    <cellStyle name="Normal 2 4 3 3" xfId="290" xr:uid="{00000000-0005-0000-0000-00004C030000}"/>
    <cellStyle name="Normal 2 4 3 3 2" xfId="526" xr:uid="{00000000-0005-0000-0000-00004D030000}"/>
    <cellStyle name="Normal 2 4 3 3 2 2" xfId="1201" xr:uid="{00000000-0005-0000-0000-00004E030000}"/>
    <cellStyle name="Normal 2 4 3 3 2 2 2" xfId="2331" xr:uid="{08F309D8-C7C3-44DA-99FF-4494ED146A7F}"/>
    <cellStyle name="Normal 2 4 3 3 2 3" xfId="1674" xr:uid="{C4DA6BF8-FDC9-4AB1-83CD-648099E9F1F2}"/>
    <cellStyle name="Normal 2 4 3 3 3" xfId="759" xr:uid="{00000000-0005-0000-0000-00004F030000}"/>
    <cellStyle name="Normal 2 4 3 3 3 2" xfId="1889" xr:uid="{33128230-52A0-4288-BD14-B205AB2B2F5C}"/>
    <cellStyle name="Normal 2 4 3 3 4" xfId="986" xr:uid="{00000000-0005-0000-0000-000050030000}"/>
    <cellStyle name="Normal 2 4 3 3 4 2" xfId="2116" xr:uid="{4FD5F768-FA99-4BB7-80C3-72F0CD5CE498}"/>
    <cellStyle name="Normal 2 4 3 3 5" xfId="1465" xr:uid="{A1A8AED1-98D3-46C5-ADB2-AC093D89E183}"/>
    <cellStyle name="Normal 2 4 3 4" xfId="416" xr:uid="{00000000-0005-0000-0000-000051030000}"/>
    <cellStyle name="Normal 2 4 3 4 2" xfId="1091" xr:uid="{00000000-0005-0000-0000-000052030000}"/>
    <cellStyle name="Normal 2 4 3 4 2 2" xfId="2221" xr:uid="{BAF0A644-CB2D-49B2-B9A0-D29DE63929BE}"/>
    <cellStyle name="Normal 2 4 3 4 3" xfId="1570" xr:uid="{88F86C44-6B73-4BC7-A372-CD8612DBBB81}"/>
    <cellStyle name="Normal 2 4 3 5" xfId="649" xr:uid="{00000000-0005-0000-0000-000053030000}"/>
    <cellStyle name="Normal 2 4 3 5 2" xfId="1779" xr:uid="{F57CE144-DAE3-479D-BD20-0584AD419A53}"/>
    <cellStyle name="Normal 2 4 3 6" xfId="882" xr:uid="{00000000-0005-0000-0000-000054030000}"/>
    <cellStyle name="Normal 2 4 3 6 2" xfId="2012" xr:uid="{2A874592-9D0E-4049-AF2F-703C428BC911}"/>
    <cellStyle name="Normal 2 4 3 7" xfId="1360" xr:uid="{0C7717BA-4EB9-4081-A798-D36FA3AB0A5F}"/>
    <cellStyle name="Normal 2 4 4" xfId="139" xr:uid="{00000000-0005-0000-0000-000055030000}"/>
    <cellStyle name="Normal 2 4 4 2" xfId="292" xr:uid="{00000000-0005-0000-0000-000056030000}"/>
    <cellStyle name="Normal 2 4 4 2 2" xfId="528" xr:uid="{00000000-0005-0000-0000-000057030000}"/>
    <cellStyle name="Normal 2 4 4 2 2 2" xfId="1203" xr:uid="{00000000-0005-0000-0000-000058030000}"/>
    <cellStyle name="Normal 2 4 4 2 2 2 2" xfId="2333" xr:uid="{F1DE35E9-E342-434B-9B3D-D59C69F8249D}"/>
    <cellStyle name="Normal 2 4 4 2 2 3" xfId="1676" xr:uid="{864255A3-2127-4095-A5D5-FA480DADC0F2}"/>
    <cellStyle name="Normal 2 4 4 2 3" xfId="761" xr:uid="{00000000-0005-0000-0000-000059030000}"/>
    <cellStyle name="Normal 2 4 4 2 3 2" xfId="1891" xr:uid="{2579B056-60E9-4D31-B13B-970C664ACC7A}"/>
    <cellStyle name="Normal 2 4 4 2 4" xfId="988" xr:uid="{00000000-0005-0000-0000-00005A030000}"/>
    <cellStyle name="Normal 2 4 4 2 4 2" xfId="2118" xr:uid="{CFBD944F-22A5-4DD9-A454-FCDD9693C252}"/>
    <cellStyle name="Normal 2 4 4 2 5" xfId="1467" xr:uid="{0A3999FD-FFC1-41C7-881F-5647C67B3003}"/>
    <cellStyle name="Normal 2 4 4 3" xfId="418" xr:uid="{00000000-0005-0000-0000-00005B030000}"/>
    <cellStyle name="Normal 2 4 4 3 2" xfId="1093" xr:uid="{00000000-0005-0000-0000-00005C030000}"/>
    <cellStyle name="Normal 2 4 4 3 2 2" xfId="2223" xr:uid="{52EEE047-C836-43DA-8FD3-D52A959362A7}"/>
    <cellStyle name="Normal 2 4 4 3 3" xfId="1572" xr:uid="{855942B7-74AC-4D91-A618-E3843A6C0F5E}"/>
    <cellStyle name="Normal 2 4 4 4" xfId="651" xr:uid="{00000000-0005-0000-0000-00005D030000}"/>
    <cellStyle name="Normal 2 4 4 4 2" xfId="1781" xr:uid="{69554CFC-BA1D-4398-80D8-001C40172F8E}"/>
    <cellStyle name="Normal 2 4 4 5" xfId="884" xr:uid="{00000000-0005-0000-0000-00005E030000}"/>
    <cellStyle name="Normal 2 4 4 5 2" xfId="2014" xr:uid="{20E2F8BB-EE57-40EA-8535-B47F06A1EBB6}"/>
    <cellStyle name="Normal 2 4 4 6" xfId="1362" xr:uid="{DB7FB2D5-6282-4716-9DB3-81EA4A4CBCF2}"/>
    <cellStyle name="Normal 2 4 5" xfId="200" xr:uid="{00000000-0005-0000-0000-00005F030000}"/>
    <cellStyle name="Normal 2 4 5 2" xfId="206" xr:uid="{00000000-0005-0000-0000-000060030000}"/>
    <cellStyle name="Normal 2 4 5 2 2" xfId="342" xr:uid="{00000000-0005-0000-0000-000061030000}"/>
    <cellStyle name="Normal 2 4 5 2 2 2" xfId="563" xr:uid="{00000000-0005-0000-0000-000062030000}"/>
    <cellStyle name="Normal 2 4 5 2 2 2 2" xfId="1238" xr:uid="{00000000-0005-0000-0000-000063030000}"/>
    <cellStyle name="Normal 2 4 5 2 2 2 2 2" xfId="2368" xr:uid="{A29E654B-664E-46D0-BC6C-666C534BB25F}"/>
    <cellStyle name="Normal 2 4 5 2 2 2 3" xfId="1705" xr:uid="{A2E27383-4116-43FF-A5CA-E7F8974254D9}"/>
    <cellStyle name="Normal 2 4 5 2 2 3" xfId="796" xr:uid="{00000000-0005-0000-0000-000064030000}"/>
    <cellStyle name="Normal 2 4 5 2 2 3 2" xfId="1926" xr:uid="{458B7D8D-3467-4246-8DD4-738A184BC106}"/>
    <cellStyle name="Normal 2 4 5 2 2 4" xfId="1017" xr:uid="{00000000-0005-0000-0000-000065030000}"/>
    <cellStyle name="Normal 2 4 5 2 2 4 2" xfId="2147" xr:uid="{83128FC5-9E19-4979-8B8B-5E173E593375}"/>
    <cellStyle name="Normal 2 4 5 2 2 5" xfId="1496" xr:uid="{E39C2CAD-833B-42F8-A5FB-B0BF7CB03991}"/>
    <cellStyle name="Normal 2 4 5 2 3" xfId="446" xr:uid="{00000000-0005-0000-0000-000066030000}"/>
    <cellStyle name="Normal 2 4 5 2 3 2" xfId="1121" xr:uid="{00000000-0005-0000-0000-000067030000}"/>
    <cellStyle name="Normal 2 4 5 2 3 2 2" xfId="2251" xr:uid="{26979B64-4400-4DF8-B257-02E9E059DF62}"/>
    <cellStyle name="Normal 2 4 5 2 3 3" xfId="1600" xr:uid="{365A6F83-0786-4FF1-8002-F2A1003A91A5}"/>
    <cellStyle name="Normal 2 4 5 2 3 4" xfId="2408" xr:uid="{D4968B4D-2F2E-428D-AB11-14ACD36EB02A}"/>
    <cellStyle name="Normal 2 4 5 2 3 4 2" xfId="2410" xr:uid="{9D5F234B-6B17-452F-873B-DF39D62C192A}"/>
    <cellStyle name="Normal 2 4 5 2 4" xfId="679" xr:uid="{00000000-0005-0000-0000-000068030000}"/>
    <cellStyle name="Normal 2 4 5 2 4 2" xfId="1809" xr:uid="{ED12F576-5680-4F4B-8041-D095F1F152DA}"/>
    <cellStyle name="Normal 2 4 5 2 5" xfId="912" xr:uid="{00000000-0005-0000-0000-000069030000}"/>
    <cellStyle name="Normal 2 4 5 2 5 2" xfId="2042" xr:uid="{4EC102B5-CD60-43A2-A943-0264C73EEFAA}"/>
    <cellStyle name="Normal 2 4 5 2 6" xfId="1390" xr:uid="{B73331DB-EA7F-4B7C-A91B-AF92F8A7F30C}"/>
    <cellStyle name="Normal 2 4 5 2 7" xfId="2403" xr:uid="{8747D1EB-6D58-45AD-A43B-A266435ED6D9}"/>
    <cellStyle name="Normal 2 4 5 3" xfId="337" xr:uid="{00000000-0005-0000-0000-00006A030000}"/>
    <cellStyle name="Normal 2 4 5 3 2" xfId="558" xr:uid="{00000000-0005-0000-0000-00006B030000}"/>
    <cellStyle name="Normal 2 4 5 3 2 2" xfId="1233" xr:uid="{00000000-0005-0000-0000-00006C030000}"/>
    <cellStyle name="Normal 2 4 5 3 2 2 2" xfId="2363" xr:uid="{9CFDEDEA-F444-4E5F-92A9-7913D27DF7B7}"/>
    <cellStyle name="Normal 2 4 5 3 2 3" xfId="1700" xr:uid="{AC1C9735-0A32-4C0B-B195-431D82D3ACCD}"/>
    <cellStyle name="Normal 2 4 5 3 3" xfId="791" xr:uid="{00000000-0005-0000-0000-00006D030000}"/>
    <cellStyle name="Normal 2 4 5 3 3 2" xfId="1921" xr:uid="{6558E1F3-9AF9-4224-B6DC-82EE9D0A406D}"/>
    <cellStyle name="Normal 2 4 5 3 4" xfId="1012" xr:uid="{00000000-0005-0000-0000-00006E030000}"/>
    <cellStyle name="Normal 2 4 5 3 4 2" xfId="2142" xr:uid="{837C43B1-0ECF-4879-B0D6-4C844F564AED}"/>
    <cellStyle name="Normal 2 4 5 3 5" xfId="1491" xr:uid="{F1E99449-4BCE-42D1-BC46-9EED9248018C}"/>
    <cellStyle name="Normal 2 4 5 4" xfId="442" xr:uid="{00000000-0005-0000-0000-00006F030000}"/>
    <cellStyle name="Normal 2 4 5 4 2" xfId="1117" xr:uid="{00000000-0005-0000-0000-000070030000}"/>
    <cellStyle name="Normal 2 4 5 4 2 2" xfId="2247" xr:uid="{9B266988-D46B-4B2F-A3E4-05FD15016327}"/>
    <cellStyle name="Normal 2 4 5 4 3" xfId="1596" xr:uid="{34988FFB-5236-4379-B63A-9A2C4A9B83A2}"/>
    <cellStyle name="Normal 2 4 5 5" xfId="675" xr:uid="{00000000-0005-0000-0000-000071030000}"/>
    <cellStyle name="Normal 2 4 5 5 2" xfId="1805" xr:uid="{AA9CC002-BEF6-4108-AE90-EA0CC20AA51A}"/>
    <cellStyle name="Normal 2 4 5 6" xfId="908" xr:uid="{00000000-0005-0000-0000-000072030000}"/>
    <cellStyle name="Normal 2 4 5 6 2" xfId="2038" xr:uid="{7FC0F9C4-DF2B-4667-A10C-2C19451EAA19}"/>
    <cellStyle name="Normal 2 4 5 7" xfId="1386" xr:uid="{E86DCAC9-D00F-43C4-9D99-2ECDBE5F6B31}"/>
    <cellStyle name="Normal 2 4 6" xfId="203" xr:uid="{00000000-0005-0000-0000-000073030000}"/>
    <cellStyle name="Normal 2 4 6 2" xfId="340" xr:uid="{00000000-0005-0000-0000-000074030000}"/>
    <cellStyle name="Normal 2 4 6 2 2" xfId="561" xr:uid="{00000000-0005-0000-0000-000075030000}"/>
    <cellStyle name="Normal 2 4 6 2 2 2" xfId="1236" xr:uid="{00000000-0005-0000-0000-000076030000}"/>
    <cellStyle name="Normal 2 4 6 2 2 2 2" xfId="2366" xr:uid="{72832133-660B-4D28-873C-6FA115E3DE01}"/>
    <cellStyle name="Normal 2 4 6 2 2 3" xfId="1703" xr:uid="{766D1A29-B536-4F22-BB6A-717F3197B773}"/>
    <cellStyle name="Normal 2 4 6 2 3" xfId="794" xr:uid="{00000000-0005-0000-0000-000077030000}"/>
    <cellStyle name="Normal 2 4 6 2 3 2" xfId="1924" xr:uid="{317BFCEC-7572-4D95-BFE4-FC2031CB0303}"/>
    <cellStyle name="Normal 2 4 6 2 4" xfId="1015" xr:uid="{00000000-0005-0000-0000-000078030000}"/>
    <cellStyle name="Normal 2 4 6 2 4 2" xfId="2145" xr:uid="{8D5CE2DF-56B6-4415-A573-C9AB048CD210}"/>
    <cellStyle name="Normal 2 4 6 2 5" xfId="1494" xr:uid="{18E6CB7F-CA1B-49A0-9577-F04A57CFCE7E}"/>
    <cellStyle name="Normal 2 4 6 3" xfId="445" xr:uid="{00000000-0005-0000-0000-000079030000}"/>
    <cellStyle name="Normal 2 4 6 3 2" xfId="1120" xr:uid="{00000000-0005-0000-0000-00007A030000}"/>
    <cellStyle name="Normal 2 4 6 3 2 2" xfId="2250" xr:uid="{DAD33743-FCF2-470E-9F72-EAEB65FEB2FA}"/>
    <cellStyle name="Normal 2 4 6 3 3" xfId="1599" xr:uid="{B1C8EFD4-8EAC-4DA1-B188-B65C785B0E21}"/>
    <cellStyle name="Normal 2 4 6 4" xfId="678" xr:uid="{00000000-0005-0000-0000-00007B030000}"/>
    <cellStyle name="Normal 2 4 6 4 2" xfId="1808" xr:uid="{D6ED2B4D-CDC4-4A6E-B7CD-DB9BB0011F35}"/>
    <cellStyle name="Normal 2 4 6 5" xfId="911" xr:uid="{00000000-0005-0000-0000-00007C030000}"/>
    <cellStyle name="Normal 2 4 6 5 2" xfId="2041" xr:uid="{6E223323-1EEA-4B38-A494-8FECB4C119F1}"/>
    <cellStyle name="Normal 2 4 6 6" xfId="1389" xr:uid="{62304D9F-3F51-4C64-B1CA-D2676A16710E}"/>
    <cellStyle name="Normal 2 4 7" xfId="214" xr:uid="{00000000-0005-0000-0000-00007D030000}"/>
    <cellStyle name="Normal 2 4 7 2" xfId="348" xr:uid="{00000000-0005-0000-0000-00007E030000}"/>
    <cellStyle name="Normal 2 4 7 2 2" xfId="569" xr:uid="{00000000-0005-0000-0000-00007F030000}"/>
    <cellStyle name="Normal 2 4 7 2 2 2" xfId="1244" xr:uid="{00000000-0005-0000-0000-000080030000}"/>
    <cellStyle name="Normal 2 4 7 2 2 2 2" xfId="2374" xr:uid="{A55583C4-DFFF-4D0A-B70D-795351292D33}"/>
    <cellStyle name="Normal 2 4 7 2 2 3" xfId="1711" xr:uid="{B2C23858-C0A9-4EBE-9C8D-29F8E735BEDB}"/>
    <cellStyle name="Normal 2 4 7 2 3" xfId="802" xr:uid="{00000000-0005-0000-0000-000081030000}"/>
    <cellStyle name="Normal 2 4 7 2 3 2" xfId="1932" xr:uid="{EA32E2CE-C64C-4A2B-81FA-9B39975AFAAA}"/>
    <cellStyle name="Normal 2 4 7 2 4" xfId="1023" xr:uid="{00000000-0005-0000-0000-000082030000}"/>
    <cellStyle name="Normal 2 4 7 2 4 2" xfId="2153" xr:uid="{ECC708B1-8016-48E0-8F25-30A20F1D3B0C}"/>
    <cellStyle name="Normal 2 4 7 2 5" xfId="1502" xr:uid="{EF6D78C9-D996-43CC-BF10-DEC1249B8C6B}"/>
    <cellStyle name="Normal 2 4 7 3" xfId="452" xr:uid="{00000000-0005-0000-0000-000083030000}"/>
    <cellStyle name="Normal 2 4 7 3 2" xfId="1127" xr:uid="{00000000-0005-0000-0000-000084030000}"/>
    <cellStyle name="Normal 2 4 7 3 2 2" xfId="2257" xr:uid="{D35C83FF-64B3-4160-A8D8-038DE2FEBECF}"/>
    <cellStyle name="Normal 2 4 7 3 3" xfId="1606" xr:uid="{E8A2A4F9-3606-4322-A6B3-8EE9FABD10A9}"/>
    <cellStyle name="Normal 2 4 7 4" xfId="685" xr:uid="{00000000-0005-0000-0000-000085030000}"/>
    <cellStyle name="Normal 2 4 7 4 2" xfId="1815" xr:uid="{3109D2B2-9658-4891-B971-DB618B8B9777}"/>
    <cellStyle name="Normal 2 4 7 5" xfId="918" xr:uid="{00000000-0005-0000-0000-000086030000}"/>
    <cellStyle name="Normal 2 4 7 5 2" xfId="2048" xr:uid="{AD04DD9F-C34E-4425-848E-A8819AEF6C69}"/>
    <cellStyle name="Normal 2 4 7 6" xfId="1397" xr:uid="{FE5E09FA-0760-4F31-872F-86AD42955850}"/>
    <cellStyle name="Normal 2 4 8" xfId="218" xr:uid="{00000000-0005-0000-0000-000087030000}"/>
    <cellStyle name="Normal 2 4 8 2" xfId="455" xr:uid="{00000000-0005-0000-0000-000088030000}"/>
    <cellStyle name="Normal 2 4 8 2 2" xfId="1130" xr:uid="{00000000-0005-0000-0000-000089030000}"/>
    <cellStyle name="Normal 2 4 8 2 2 2" xfId="2260" xr:uid="{5C59E3E4-EB71-4AD3-8CCE-330475C8D8F5}"/>
    <cellStyle name="Normal 2 4 8 2 3" xfId="1609" xr:uid="{CB48EAE5-182B-49EC-9971-12273143FCE3}"/>
    <cellStyle name="Normal 2 4 8 3" xfId="688" xr:uid="{00000000-0005-0000-0000-00008A030000}"/>
    <cellStyle name="Normal 2 4 8 3 2" xfId="1818" xr:uid="{55594BA5-B21A-4579-A1CE-753AA9BE14C3}"/>
    <cellStyle name="Normal 2 4 8 4" xfId="921" xr:uid="{00000000-0005-0000-0000-00008B030000}"/>
    <cellStyle name="Normal 2 4 8 4 2" xfId="2051" xr:uid="{0CE3FA6F-0F5A-4394-A955-30842DE10386}"/>
    <cellStyle name="Normal 2 4 8 5" xfId="1400" xr:uid="{B582A916-E64E-4235-8923-FA0DF3732AF6}"/>
    <cellStyle name="Normal 2 4 9" xfId="351" xr:uid="{00000000-0005-0000-0000-00008C030000}"/>
    <cellStyle name="Normal 2 4 9 2" xfId="1026" xr:uid="{00000000-0005-0000-0000-00008D030000}"/>
    <cellStyle name="Normal 2 4 9 2 2" xfId="2156" xr:uid="{3D5557B6-6F7A-4020-997C-CDCC53B242C7}"/>
    <cellStyle name="Normal 2 4 9 3" xfId="1505" xr:uid="{8B7C9500-2693-4E43-B440-F58AE09D0FBA}"/>
    <cellStyle name="Normal 2 5" xfId="2" xr:uid="{00000000-0005-0000-0000-00008E030000}"/>
    <cellStyle name="Normal 2 5 2" xfId="208" xr:uid="{00000000-0005-0000-0000-00008F030000}"/>
    <cellStyle name="Normal 2_JusterevesenetTest2_Veileder JV Årsoppgjøret 2009_Veileder 2011 JV Årsoppgjøret 2009_Veileder 2011 JV Årsoppgjøret 2009_Veileder 2011 JV Årsoppgjøret 2009" xfId="140" xr:uid="{00000000-0005-0000-0000-000090030000}"/>
    <cellStyle name="Normal 3" xfId="141" xr:uid="{00000000-0005-0000-0000-000091030000}"/>
    <cellStyle name="Normal 3 2" xfId="142" xr:uid="{00000000-0005-0000-0000-000092030000}"/>
    <cellStyle name="Normal 3 2 2" xfId="143" xr:uid="{00000000-0005-0000-0000-000093030000}"/>
    <cellStyle name="Normal 3 2 2 2" xfId="295" xr:uid="{00000000-0005-0000-0000-000094030000}"/>
    <cellStyle name="Normal 3 2 3" xfId="294" xr:uid="{00000000-0005-0000-0000-000095030000}"/>
    <cellStyle name="Normal 3 3" xfId="144" xr:uid="{00000000-0005-0000-0000-000096030000}"/>
    <cellStyle name="Normal 3 3 2" xfId="145" xr:uid="{00000000-0005-0000-0000-000097030000}"/>
    <cellStyle name="Normal 3 3 2 2" xfId="297" xr:uid="{00000000-0005-0000-0000-000098030000}"/>
    <cellStyle name="Normal 3 3 3" xfId="296" xr:uid="{00000000-0005-0000-0000-000099030000}"/>
    <cellStyle name="Normal 3 4" xfId="293" xr:uid="{00000000-0005-0000-0000-00009A030000}"/>
    <cellStyle name="Normal 4" xfId="146" xr:uid="{00000000-0005-0000-0000-00009B030000}"/>
    <cellStyle name="Normal 4 2" xfId="147" xr:uid="{00000000-0005-0000-0000-00009C030000}"/>
    <cellStyle name="Normal 4 2 2" xfId="148" xr:uid="{00000000-0005-0000-0000-00009D030000}"/>
    <cellStyle name="Normal 4 2 2 2" xfId="300" xr:uid="{00000000-0005-0000-0000-00009E030000}"/>
    <cellStyle name="Normal 4 2 3" xfId="299" xr:uid="{00000000-0005-0000-0000-00009F030000}"/>
    <cellStyle name="Normal 4 3" xfId="149" xr:uid="{00000000-0005-0000-0000-0000A0030000}"/>
    <cellStyle name="Normal 4 3 2" xfId="150" xr:uid="{00000000-0005-0000-0000-0000A1030000}"/>
    <cellStyle name="Normal 4 3 2 2" xfId="302" xr:uid="{00000000-0005-0000-0000-0000A2030000}"/>
    <cellStyle name="Normal 4 3 3" xfId="301" xr:uid="{00000000-0005-0000-0000-0000A3030000}"/>
    <cellStyle name="Normal 4 4" xfId="298" xr:uid="{00000000-0005-0000-0000-0000A4030000}"/>
    <cellStyle name="Normal 5" xfId="151" xr:uid="{00000000-0005-0000-0000-0000A5030000}"/>
    <cellStyle name="Normal 5 2" xfId="152" xr:uid="{00000000-0005-0000-0000-0000A6030000}"/>
    <cellStyle name="Normal 5 2 2" xfId="304" xr:uid="{00000000-0005-0000-0000-0000A7030000}"/>
    <cellStyle name="Normal 5 3" xfId="303" xr:uid="{00000000-0005-0000-0000-0000A8030000}"/>
    <cellStyle name="Normal 6" xfId="153" xr:uid="{00000000-0005-0000-0000-0000A9030000}"/>
    <cellStyle name="Normal 6 2" xfId="154" xr:uid="{00000000-0005-0000-0000-0000AA030000}"/>
    <cellStyle name="Normal 6 2 2" xfId="155" xr:uid="{00000000-0005-0000-0000-0000AB030000}"/>
    <cellStyle name="Normal 6 2 2 2" xfId="156" xr:uid="{00000000-0005-0000-0000-0000AC030000}"/>
    <cellStyle name="Normal 6 2 2 2 2" xfId="308" xr:uid="{00000000-0005-0000-0000-0000AD030000}"/>
    <cellStyle name="Normal 6 2 2 2 2 2" xfId="532" xr:uid="{00000000-0005-0000-0000-0000AE030000}"/>
    <cellStyle name="Normal 6 2 2 2 2 2 2" xfId="1207" xr:uid="{00000000-0005-0000-0000-0000AF030000}"/>
    <cellStyle name="Normal 6 2 2 2 2 2 2 2" xfId="2337" xr:uid="{547423F9-3B03-44D4-B230-CD2D04C3BCC0}"/>
    <cellStyle name="Normal 6 2 2 2 2 2 3" xfId="1680" xr:uid="{AD40D16B-81AE-4060-A20F-229CB28D6033}"/>
    <cellStyle name="Normal 6 2 2 2 2 3" xfId="765" xr:uid="{00000000-0005-0000-0000-0000B0030000}"/>
    <cellStyle name="Normal 6 2 2 2 2 3 2" xfId="1895" xr:uid="{772A905C-8EF5-44B1-B277-FE0D3C3521B2}"/>
    <cellStyle name="Normal 6 2 2 2 2 4" xfId="992" xr:uid="{00000000-0005-0000-0000-0000B1030000}"/>
    <cellStyle name="Normal 6 2 2 2 2 4 2" xfId="2122" xr:uid="{E3CD220E-3C5E-4D63-A779-0D040650B9A3}"/>
    <cellStyle name="Normal 6 2 2 2 2 5" xfId="1471" xr:uid="{2C256D6C-6675-4F02-8260-180678166E2E}"/>
    <cellStyle name="Normal 6 2 2 2 3" xfId="422" xr:uid="{00000000-0005-0000-0000-0000B2030000}"/>
    <cellStyle name="Normal 6 2 2 2 3 2" xfId="1097" xr:uid="{00000000-0005-0000-0000-0000B3030000}"/>
    <cellStyle name="Normal 6 2 2 2 3 2 2" xfId="2227" xr:uid="{562E806B-9292-44E6-AB83-10C583131521}"/>
    <cellStyle name="Normal 6 2 2 2 3 3" xfId="1576" xr:uid="{916B587B-D33C-4F32-890B-8FF002461AF2}"/>
    <cellStyle name="Normal 6 2 2 2 4" xfId="655" xr:uid="{00000000-0005-0000-0000-0000B4030000}"/>
    <cellStyle name="Normal 6 2 2 2 4 2" xfId="1785" xr:uid="{F445AF90-B6AC-42B2-9125-C94CCD7A19B7}"/>
    <cellStyle name="Normal 6 2 2 2 5" xfId="888" xr:uid="{00000000-0005-0000-0000-0000B5030000}"/>
    <cellStyle name="Normal 6 2 2 2 5 2" xfId="2018" xr:uid="{A4CF9060-D444-4682-81EE-BB352409BC1B}"/>
    <cellStyle name="Normal 6 2 2 2 6" xfId="1366" xr:uid="{3C801B78-9231-4900-90DA-A2BA20565542}"/>
    <cellStyle name="Normal 6 2 2 3" xfId="307" xr:uid="{00000000-0005-0000-0000-0000B6030000}"/>
    <cellStyle name="Normal 6 2 2 3 2" xfId="531" xr:uid="{00000000-0005-0000-0000-0000B7030000}"/>
    <cellStyle name="Normal 6 2 2 3 2 2" xfId="1206" xr:uid="{00000000-0005-0000-0000-0000B8030000}"/>
    <cellStyle name="Normal 6 2 2 3 2 2 2" xfId="2336" xr:uid="{6C4D3859-894D-4CDF-A458-401C9D298383}"/>
    <cellStyle name="Normal 6 2 2 3 2 3" xfId="1679" xr:uid="{AA9767CA-5901-491B-83C8-8934F3321A04}"/>
    <cellStyle name="Normal 6 2 2 3 3" xfId="764" xr:uid="{00000000-0005-0000-0000-0000B9030000}"/>
    <cellStyle name="Normal 6 2 2 3 3 2" xfId="1894" xr:uid="{66489256-2E44-41FA-BCBA-B71A18DF1DA3}"/>
    <cellStyle name="Normal 6 2 2 3 4" xfId="991" xr:uid="{00000000-0005-0000-0000-0000BA030000}"/>
    <cellStyle name="Normal 6 2 2 3 4 2" xfId="2121" xr:uid="{7CEDCBDF-2C77-4EE2-B053-8BE7DB0D7BCE}"/>
    <cellStyle name="Normal 6 2 2 3 5" xfId="1470" xr:uid="{F585E8C7-5A85-46DA-8473-79497A8AA785}"/>
    <cellStyle name="Normal 6 2 2 4" xfId="421" xr:uid="{00000000-0005-0000-0000-0000BB030000}"/>
    <cellStyle name="Normal 6 2 2 4 2" xfId="1096" xr:uid="{00000000-0005-0000-0000-0000BC030000}"/>
    <cellStyle name="Normal 6 2 2 4 2 2" xfId="2226" xr:uid="{4547E08F-F4C1-414F-8093-F8D5314539FE}"/>
    <cellStyle name="Normal 6 2 2 4 3" xfId="1575" xr:uid="{E72CC3AF-29FE-4EB6-A483-7490D0470D23}"/>
    <cellStyle name="Normal 6 2 2 5" xfId="654" xr:uid="{00000000-0005-0000-0000-0000BD030000}"/>
    <cellStyle name="Normal 6 2 2 5 2" xfId="1784" xr:uid="{C7E41E0D-2D7B-465F-A58F-2BBC9D4132E7}"/>
    <cellStyle name="Normal 6 2 2 6" xfId="887" xr:uid="{00000000-0005-0000-0000-0000BE030000}"/>
    <cellStyle name="Normal 6 2 2 6 2" xfId="2017" xr:uid="{20D088C4-EA2C-40D7-B8CB-7EA8F45806C7}"/>
    <cellStyle name="Normal 6 2 2 7" xfId="1365" xr:uid="{8A6FCCE2-B03B-47F2-9604-D2ECE7F5AEA3}"/>
    <cellStyle name="Normal 6 2 3" xfId="157" xr:uid="{00000000-0005-0000-0000-0000BF030000}"/>
    <cellStyle name="Normal 6 2 3 2" xfId="309" xr:uid="{00000000-0005-0000-0000-0000C0030000}"/>
    <cellStyle name="Normal 6 2 3 2 2" xfId="533" xr:uid="{00000000-0005-0000-0000-0000C1030000}"/>
    <cellStyle name="Normal 6 2 3 2 2 2" xfId="1208" xr:uid="{00000000-0005-0000-0000-0000C2030000}"/>
    <cellStyle name="Normal 6 2 3 2 2 2 2" xfId="2338" xr:uid="{7EBCB785-2616-4BB0-B180-C97C99A39015}"/>
    <cellStyle name="Normal 6 2 3 2 2 3" xfId="1681" xr:uid="{E2BE05A4-998E-4049-AEA9-CA374B349CA2}"/>
    <cellStyle name="Normal 6 2 3 2 3" xfId="766" xr:uid="{00000000-0005-0000-0000-0000C3030000}"/>
    <cellStyle name="Normal 6 2 3 2 3 2" xfId="1896" xr:uid="{28B3202E-8C80-4C0E-95E7-6BF088438841}"/>
    <cellStyle name="Normal 6 2 3 2 4" xfId="993" xr:uid="{00000000-0005-0000-0000-0000C4030000}"/>
    <cellStyle name="Normal 6 2 3 2 4 2" xfId="2123" xr:uid="{5CEF2CD3-651D-49A8-9355-4B986ECF5E39}"/>
    <cellStyle name="Normal 6 2 3 2 5" xfId="1472" xr:uid="{D024E25B-023F-4EF3-A974-ABEF9E40CE03}"/>
    <cellStyle name="Normal 6 2 3 3" xfId="423" xr:uid="{00000000-0005-0000-0000-0000C5030000}"/>
    <cellStyle name="Normal 6 2 3 3 2" xfId="1098" xr:uid="{00000000-0005-0000-0000-0000C6030000}"/>
    <cellStyle name="Normal 6 2 3 3 2 2" xfId="2228" xr:uid="{F20DD956-249F-4119-8892-E6125FAF8DD7}"/>
    <cellStyle name="Normal 6 2 3 3 3" xfId="1577" xr:uid="{A5A40971-0BC0-46A8-AC6D-E9A0DDF8843D}"/>
    <cellStyle name="Normal 6 2 3 4" xfId="656" xr:uid="{00000000-0005-0000-0000-0000C7030000}"/>
    <cellStyle name="Normal 6 2 3 4 2" xfId="1786" xr:uid="{0E9CE79E-5015-4EA4-A940-6EA913DBD5EC}"/>
    <cellStyle name="Normal 6 2 3 5" xfId="889" xr:uid="{00000000-0005-0000-0000-0000C8030000}"/>
    <cellStyle name="Normal 6 2 3 5 2" xfId="2019" xr:uid="{3FF79913-DD28-41DA-97F8-059873DCECF2}"/>
    <cellStyle name="Normal 6 2 3 6" xfId="1367" xr:uid="{2A13E8AF-276F-4EA8-9726-C09304E1F96A}"/>
    <cellStyle name="Normal 6 2 4" xfId="306" xr:uid="{00000000-0005-0000-0000-0000C9030000}"/>
    <cellStyle name="Normal 6 2 4 2" xfId="530" xr:uid="{00000000-0005-0000-0000-0000CA030000}"/>
    <cellStyle name="Normal 6 2 4 2 2" xfId="1205" xr:uid="{00000000-0005-0000-0000-0000CB030000}"/>
    <cellStyle name="Normal 6 2 4 2 2 2" xfId="2335" xr:uid="{D3F00615-A671-4EB1-AE86-B22AB077B98C}"/>
    <cellStyle name="Normal 6 2 4 2 3" xfId="1678" xr:uid="{CFFA0A37-1B58-49EA-8F3F-1DCBEAF998E1}"/>
    <cellStyle name="Normal 6 2 4 3" xfId="763" xr:uid="{00000000-0005-0000-0000-0000CC030000}"/>
    <cellStyle name="Normal 6 2 4 3 2" xfId="1893" xr:uid="{183B3D33-D985-4A3F-A973-029BD9CB43DD}"/>
    <cellStyle name="Normal 6 2 4 4" xfId="990" xr:uid="{00000000-0005-0000-0000-0000CD030000}"/>
    <cellStyle name="Normal 6 2 4 4 2" xfId="2120" xr:uid="{34927A10-34D3-4EC0-9537-AA3EDE673EE6}"/>
    <cellStyle name="Normal 6 2 4 5" xfId="1469" xr:uid="{2C7930A0-6FAA-40A0-AC1D-1F59150A8B21}"/>
    <cellStyle name="Normal 6 2 5" xfId="420" xr:uid="{00000000-0005-0000-0000-0000CE030000}"/>
    <cellStyle name="Normal 6 2 5 2" xfId="1095" xr:uid="{00000000-0005-0000-0000-0000CF030000}"/>
    <cellStyle name="Normal 6 2 5 2 2" xfId="2225" xr:uid="{9B14BDF5-3E9D-4C53-B87B-29A6923F7125}"/>
    <cellStyle name="Normal 6 2 5 3" xfId="1574" xr:uid="{C4163899-3445-41EF-86ED-45AD82B0F1A6}"/>
    <cellStyle name="Normal 6 2 6" xfId="653" xr:uid="{00000000-0005-0000-0000-0000D0030000}"/>
    <cellStyle name="Normal 6 2 6 2" xfId="1783" xr:uid="{12916F78-E4F9-42B3-B666-96030B63B928}"/>
    <cellStyle name="Normal 6 2 7" xfId="886" xr:uid="{00000000-0005-0000-0000-0000D1030000}"/>
    <cellStyle name="Normal 6 2 7 2" xfId="2016" xr:uid="{4686A3DC-1F57-4686-8BD7-82A3189C66FE}"/>
    <cellStyle name="Normal 6 2 8" xfId="1364" xr:uid="{84CAE05D-F573-41F2-9D91-689F3A6E8B2B}"/>
    <cellStyle name="Normal 6 3" xfId="158" xr:uid="{00000000-0005-0000-0000-0000D2030000}"/>
    <cellStyle name="Normal 6 3 2" xfId="159" xr:uid="{00000000-0005-0000-0000-0000D3030000}"/>
    <cellStyle name="Normal 6 3 2 2" xfId="311" xr:uid="{00000000-0005-0000-0000-0000D4030000}"/>
    <cellStyle name="Normal 6 3 2 2 2" xfId="535" xr:uid="{00000000-0005-0000-0000-0000D5030000}"/>
    <cellStyle name="Normal 6 3 2 2 2 2" xfId="1210" xr:uid="{00000000-0005-0000-0000-0000D6030000}"/>
    <cellStyle name="Normal 6 3 2 2 2 2 2" xfId="2340" xr:uid="{20945A96-248F-4168-9368-A202BE287D42}"/>
    <cellStyle name="Normal 6 3 2 2 2 3" xfId="1683" xr:uid="{64DE0D8F-B115-4226-93CC-7D1A5D330BB5}"/>
    <cellStyle name="Normal 6 3 2 2 3" xfId="768" xr:uid="{00000000-0005-0000-0000-0000D7030000}"/>
    <cellStyle name="Normal 6 3 2 2 3 2" xfId="1898" xr:uid="{7F573E0A-B2AF-4CDE-9DCC-38C501D6FA0C}"/>
    <cellStyle name="Normal 6 3 2 2 4" xfId="995" xr:uid="{00000000-0005-0000-0000-0000D8030000}"/>
    <cellStyle name="Normal 6 3 2 2 4 2" xfId="2125" xr:uid="{D94D4B34-CCE3-49F6-8980-69605054C83D}"/>
    <cellStyle name="Normal 6 3 2 2 5" xfId="1474" xr:uid="{7A8DCA11-25F9-44A0-B598-E27B424E14F2}"/>
    <cellStyle name="Normal 6 3 2 3" xfId="425" xr:uid="{00000000-0005-0000-0000-0000D9030000}"/>
    <cellStyle name="Normal 6 3 2 3 2" xfId="1100" xr:uid="{00000000-0005-0000-0000-0000DA030000}"/>
    <cellStyle name="Normal 6 3 2 3 2 2" xfId="2230" xr:uid="{E95731F7-7848-44DB-8673-A5A67863B1F4}"/>
    <cellStyle name="Normal 6 3 2 3 3" xfId="1579" xr:uid="{6DAD59C5-9B7D-4348-8A75-E661180A7D3B}"/>
    <cellStyle name="Normal 6 3 2 4" xfId="658" xr:uid="{00000000-0005-0000-0000-0000DB030000}"/>
    <cellStyle name="Normal 6 3 2 4 2" xfId="1788" xr:uid="{F8EC8437-B9B8-463F-8072-998D6988130E}"/>
    <cellStyle name="Normal 6 3 2 5" xfId="891" xr:uid="{00000000-0005-0000-0000-0000DC030000}"/>
    <cellStyle name="Normal 6 3 2 5 2" xfId="2021" xr:uid="{C10E8B37-76C1-4AD6-A67F-062187678C04}"/>
    <cellStyle name="Normal 6 3 2 6" xfId="1369" xr:uid="{6BC40D0F-DCE7-451B-A574-7FDA6CDAD43E}"/>
    <cellStyle name="Normal 6 3 3" xfId="310" xr:uid="{00000000-0005-0000-0000-0000DD030000}"/>
    <cellStyle name="Normal 6 3 3 2" xfId="534" xr:uid="{00000000-0005-0000-0000-0000DE030000}"/>
    <cellStyle name="Normal 6 3 3 2 2" xfId="1209" xr:uid="{00000000-0005-0000-0000-0000DF030000}"/>
    <cellStyle name="Normal 6 3 3 2 2 2" xfId="2339" xr:uid="{B1A2BA10-B2BA-4A55-9B62-197AC0CBAE16}"/>
    <cellStyle name="Normal 6 3 3 2 3" xfId="1682" xr:uid="{38872185-90F9-468B-B6B7-4F1CF6EE44EF}"/>
    <cellStyle name="Normal 6 3 3 3" xfId="767" xr:uid="{00000000-0005-0000-0000-0000E0030000}"/>
    <cellStyle name="Normal 6 3 3 3 2" xfId="1897" xr:uid="{AF076F0B-FE62-4F74-9CBC-19033C10DDAB}"/>
    <cellStyle name="Normal 6 3 3 4" xfId="994" xr:uid="{00000000-0005-0000-0000-0000E1030000}"/>
    <cellStyle name="Normal 6 3 3 4 2" xfId="2124" xr:uid="{2979C67D-3414-4764-951D-052D3563303D}"/>
    <cellStyle name="Normal 6 3 3 5" xfId="1473" xr:uid="{4D482B40-F4A4-4F49-9189-DA501C3F8B17}"/>
    <cellStyle name="Normal 6 3 4" xfId="424" xr:uid="{00000000-0005-0000-0000-0000E2030000}"/>
    <cellStyle name="Normal 6 3 4 2" xfId="1099" xr:uid="{00000000-0005-0000-0000-0000E3030000}"/>
    <cellStyle name="Normal 6 3 4 2 2" xfId="2229" xr:uid="{EC335BDA-A8B7-4F32-ACB2-B24E57264B09}"/>
    <cellStyle name="Normal 6 3 4 3" xfId="1578" xr:uid="{E63428A3-54BB-49BE-8DBF-AA9685B882A6}"/>
    <cellStyle name="Normal 6 3 5" xfId="657" xr:uid="{00000000-0005-0000-0000-0000E4030000}"/>
    <cellStyle name="Normal 6 3 5 2" xfId="1787" xr:uid="{09968639-DEFE-4D2D-A98A-2DB9B515F922}"/>
    <cellStyle name="Normal 6 3 6" xfId="890" xr:uid="{00000000-0005-0000-0000-0000E5030000}"/>
    <cellStyle name="Normal 6 3 6 2" xfId="2020" xr:uid="{4D928D67-7BB6-4EB1-90CB-B80AD04E2DEB}"/>
    <cellStyle name="Normal 6 3 7" xfId="1368" xr:uid="{AFF5190A-6A75-4BD5-A3AB-DC2AE3AF42B4}"/>
    <cellStyle name="Normal 6 4" xfId="160" xr:uid="{00000000-0005-0000-0000-0000E6030000}"/>
    <cellStyle name="Normal 6 4 2" xfId="312" xr:uid="{00000000-0005-0000-0000-0000E7030000}"/>
    <cellStyle name="Normal 6 4 2 2" xfId="536" xr:uid="{00000000-0005-0000-0000-0000E8030000}"/>
    <cellStyle name="Normal 6 4 2 2 2" xfId="1211" xr:uid="{00000000-0005-0000-0000-0000E9030000}"/>
    <cellStyle name="Normal 6 4 2 2 2 2" xfId="2341" xr:uid="{0D5C9C6C-D8FD-4ED7-90E0-EBAAE3EDA096}"/>
    <cellStyle name="Normal 6 4 2 2 3" xfId="1684" xr:uid="{9C5E42FC-E277-44C0-B07A-E7D2C98B2D11}"/>
    <cellStyle name="Normal 6 4 2 3" xfId="769" xr:uid="{00000000-0005-0000-0000-0000EA030000}"/>
    <cellStyle name="Normal 6 4 2 3 2" xfId="1899" xr:uid="{F8C13D5D-D09C-4B63-9CDE-5D56EAA324BB}"/>
    <cellStyle name="Normal 6 4 2 4" xfId="996" xr:uid="{00000000-0005-0000-0000-0000EB030000}"/>
    <cellStyle name="Normal 6 4 2 4 2" xfId="2126" xr:uid="{C36C9233-06B1-4FBF-A9F8-F8A797A59EC5}"/>
    <cellStyle name="Normal 6 4 2 5" xfId="1475" xr:uid="{438FDE3C-76BB-4B3F-9AC5-B7C99D2177AA}"/>
    <cellStyle name="Normal 6 4 3" xfId="426" xr:uid="{00000000-0005-0000-0000-0000EC030000}"/>
    <cellStyle name="Normal 6 4 3 2" xfId="1101" xr:uid="{00000000-0005-0000-0000-0000ED030000}"/>
    <cellStyle name="Normal 6 4 3 2 2" xfId="2231" xr:uid="{0611340C-E970-4F0E-865B-D0AE23A65197}"/>
    <cellStyle name="Normal 6 4 3 3" xfId="1580" xr:uid="{E796D38C-39FB-454B-85EE-94EC9BE6FFFC}"/>
    <cellStyle name="Normal 6 4 4" xfId="659" xr:uid="{00000000-0005-0000-0000-0000EE030000}"/>
    <cellStyle name="Normal 6 4 4 2" xfId="1789" xr:uid="{65BCA152-65AD-480E-B902-3660D815B213}"/>
    <cellStyle name="Normal 6 4 5" xfId="892" xr:uid="{00000000-0005-0000-0000-0000EF030000}"/>
    <cellStyle name="Normal 6 4 5 2" xfId="2022" xr:uid="{768744BF-CEEA-4CFF-A968-6B256FDDA9BA}"/>
    <cellStyle name="Normal 6 4 6" xfId="1370" xr:uid="{3C36C858-2A7E-4001-9BF6-E531650BD62D}"/>
    <cellStyle name="Normal 6 5" xfId="305" xr:uid="{00000000-0005-0000-0000-0000F0030000}"/>
    <cellStyle name="Normal 6 5 2" xfId="529" xr:uid="{00000000-0005-0000-0000-0000F1030000}"/>
    <cellStyle name="Normal 6 5 2 2" xfId="1204" xr:uid="{00000000-0005-0000-0000-0000F2030000}"/>
    <cellStyle name="Normal 6 5 2 2 2" xfId="2334" xr:uid="{68CE9B82-33E0-4A82-BB91-039AD36B452C}"/>
    <cellStyle name="Normal 6 5 2 3" xfId="1677" xr:uid="{08BF14C6-AF61-48A7-8D50-3B03EB34C772}"/>
    <cellStyle name="Normal 6 5 3" xfId="762" xr:uid="{00000000-0005-0000-0000-0000F3030000}"/>
    <cellStyle name="Normal 6 5 3 2" xfId="1892" xr:uid="{04E99F2D-72E7-4280-A0D7-72C508020499}"/>
    <cellStyle name="Normal 6 5 4" xfId="989" xr:uid="{00000000-0005-0000-0000-0000F4030000}"/>
    <cellStyle name="Normal 6 5 4 2" xfId="2119" xr:uid="{60F9FC0A-20A1-4E62-8688-8EE9AAFF57E8}"/>
    <cellStyle name="Normal 6 5 5" xfId="1468" xr:uid="{FE704679-C558-4E5F-AE8A-77A7212CB772}"/>
    <cellStyle name="Normal 6 6" xfId="419" xr:uid="{00000000-0005-0000-0000-0000F5030000}"/>
    <cellStyle name="Normal 6 6 2" xfId="1094" xr:uid="{00000000-0005-0000-0000-0000F6030000}"/>
    <cellStyle name="Normal 6 6 2 2" xfId="2224" xr:uid="{CFCEB5B5-EBCF-4985-B300-69E1033A11C8}"/>
    <cellStyle name="Normal 6 6 3" xfId="1573" xr:uid="{60F9D205-038F-4E8A-AC23-FDC9469EC894}"/>
    <cellStyle name="Normal 6 7" xfId="652" xr:uid="{00000000-0005-0000-0000-0000F7030000}"/>
    <cellStyle name="Normal 6 7 2" xfId="1782" xr:uid="{4D1A271C-6D7E-42F7-8EE0-9B869FF6311A}"/>
    <cellStyle name="Normal 6 8" xfId="885" xr:uid="{00000000-0005-0000-0000-0000F8030000}"/>
    <cellStyle name="Normal 6 8 2" xfId="2015" xr:uid="{796A7476-90B3-4763-8EC6-076A703E7E5D}"/>
    <cellStyle name="Normal 6 9" xfId="1363" xr:uid="{0ACFFE90-F6CD-4E63-BDFE-87F5F89DD76D}"/>
    <cellStyle name="Normal 7" xfId="161" xr:uid="{00000000-0005-0000-0000-0000F9030000}"/>
    <cellStyle name="Normal 7 2" xfId="162" xr:uid="{00000000-0005-0000-0000-0000FA030000}"/>
    <cellStyle name="Normal 7 2 2" xfId="163" xr:uid="{00000000-0005-0000-0000-0000FB030000}"/>
    <cellStyle name="Normal 7 2 2 2" xfId="164" xr:uid="{00000000-0005-0000-0000-0000FC030000}"/>
    <cellStyle name="Normal 7 2 2 2 2" xfId="316" xr:uid="{00000000-0005-0000-0000-0000FD030000}"/>
    <cellStyle name="Normal 7 2 2 2 2 2" xfId="540" xr:uid="{00000000-0005-0000-0000-0000FE030000}"/>
    <cellStyle name="Normal 7 2 2 2 2 2 2" xfId="1215" xr:uid="{00000000-0005-0000-0000-0000FF030000}"/>
    <cellStyle name="Normal 7 2 2 2 2 2 2 2" xfId="2345" xr:uid="{3F3A9FDB-FE8D-43CF-BAD2-303BBDC7E381}"/>
    <cellStyle name="Normal 7 2 2 2 2 2 3" xfId="1688" xr:uid="{89A1E334-6474-4F36-B209-C496B552D161}"/>
    <cellStyle name="Normal 7 2 2 2 2 3" xfId="773" xr:uid="{00000000-0005-0000-0000-000000040000}"/>
    <cellStyle name="Normal 7 2 2 2 2 3 2" xfId="1903" xr:uid="{5D93CE2C-F026-4975-963F-AFD87AAB0DA5}"/>
    <cellStyle name="Normal 7 2 2 2 2 4" xfId="1000" xr:uid="{00000000-0005-0000-0000-000001040000}"/>
    <cellStyle name="Normal 7 2 2 2 2 4 2" xfId="2130" xr:uid="{B9B2DBD6-53D2-4F5A-B2FC-1D9924E13688}"/>
    <cellStyle name="Normal 7 2 2 2 2 5" xfId="1479" xr:uid="{DE357A1E-614A-46B3-BAF6-60921DE1EFB2}"/>
    <cellStyle name="Normal 7 2 2 2 3" xfId="430" xr:uid="{00000000-0005-0000-0000-000002040000}"/>
    <cellStyle name="Normal 7 2 2 2 3 2" xfId="1105" xr:uid="{00000000-0005-0000-0000-000003040000}"/>
    <cellStyle name="Normal 7 2 2 2 3 2 2" xfId="2235" xr:uid="{AA90AB45-D904-4CA0-A353-CCC7D1C611D8}"/>
    <cellStyle name="Normal 7 2 2 2 3 3" xfId="1584" xr:uid="{37E98632-7DFE-404A-ABF1-EFCBDEFF6EF0}"/>
    <cellStyle name="Normal 7 2 2 2 4" xfId="663" xr:uid="{00000000-0005-0000-0000-000004040000}"/>
    <cellStyle name="Normal 7 2 2 2 4 2" xfId="1793" xr:uid="{71914D0F-797D-4F50-8792-2AAD6BA373EE}"/>
    <cellStyle name="Normal 7 2 2 2 5" xfId="896" xr:uid="{00000000-0005-0000-0000-000005040000}"/>
    <cellStyle name="Normal 7 2 2 2 5 2" xfId="2026" xr:uid="{31312368-8BD0-495D-8389-24EF2C6D8196}"/>
    <cellStyle name="Normal 7 2 2 2 6" xfId="1374" xr:uid="{478F11F0-77D6-4272-899E-2E9A73317B87}"/>
    <cellStyle name="Normal 7 2 2 3" xfId="315" xr:uid="{00000000-0005-0000-0000-000006040000}"/>
    <cellStyle name="Normal 7 2 2 3 2" xfId="539" xr:uid="{00000000-0005-0000-0000-000007040000}"/>
    <cellStyle name="Normal 7 2 2 3 2 2" xfId="1214" xr:uid="{00000000-0005-0000-0000-000008040000}"/>
    <cellStyle name="Normal 7 2 2 3 2 2 2" xfId="2344" xr:uid="{BCF3FFB8-4BB3-440F-B118-947F84F9CDC6}"/>
    <cellStyle name="Normal 7 2 2 3 2 3" xfId="1687" xr:uid="{4A6B4B7F-C13B-4FB1-A029-E0A45C87EAD9}"/>
    <cellStyle name="Normal 7 2 2 3 3" xfId="772" xr:uid="{00000000-0005-0000-0000-000009040000}"/>
    <cellStyle name="Normal 7 2 2 3 3 2" xfId="1902" xr:uid="{A82C4A80-B871-46F1-A029-6E0140D2F0B0}"/>
    <cellStyle name="Normal 7 2 2 3 4" xfId="999" xr:uid="{00000000-0005-0000-0000-00000A040000}"/>
    <cellStyle name="Normal 7 2 2 3 4 2" xfId="2129" xr:uid="{A426F855-5BA1-4BE8-A93C-F33B8D898BAF}"/>
    <cellStyle name="Normal 7 2 2 3 5" xfId="1478" xr:uid="{0ACCB553-42A5-45A0-B9A3-62D28A1A3062}"/>
    <cellStyle name="Normal 7 2 2 4" xfId="429" xr:uid="{00000000-0005-0000-0000-00000B040000}"/>
    <cellStyle name="Normal 7 2 2 4 2" xfId="1104" xr:uid="{00000000-0005-0000-0000-00000C040000}"/>
    <cellStyle name="Normal 7 2 2 4 2 2" xfId="2234" xr:uid="{32A00C4B-A60A-4749-814C-D3F573CD96B5}"/>
    <cellStyle name="Normal 7 2 2 4 3" xfId="1583" xr:uid="{02351D80-678A-40C5-B976-1CBCD44D927D}"/>
    <cellStyle name="Normal 7 2 2 5" xfId="662" xr:uid="{00000000-0005-0000-0000-00000D040000}"/>
    <cellStyle name="Normal 7 2 2 5 2" xfId="1792" xr:uid="{A810D6BB-C2DC-4A82-A4A1-41116B14BFBC}"/>
    <cellStyle name="Normal 7 2 2 6" xfId="895" xr:uid="{00000000-0005-0000-0000-00000E040000}"/>
    <cellStyle name="Normal 7 2 2 6 2" xfId="2025" xr:uid="{886CACFB-CB9F-4E6D-936B-BC9F6BCB06D2}"/>
    <cellStyle name="Normal 7 2 2 7" xfId="1373" xr:uid="{DC4DE208-482B-4941-8E84-3CEDA4ECCAA5}"/>
    <cellStyle name="Normal 7 2 3" xfId="165" xr:uid="{00000000-0005-0000-0000-00000F040000}"/>
    <cellStyle name="Normal 7 2 3 2" xfId="317" xr:uid="{00000000-0005-0000-0000-000010040000}"/>
    <cellStyle name="Normal 7 2 3 2 2" xfId="541" xr:uid="{00000000-0005-0000-0000-000011040000}"/>
    <cellStyle name="Normal 7 2 3 2 2 2" xfId="1216" xr:uid="{00000000-0005-0000-0000-000012040000}"/>
    <cellStyle name="Normal 7 2 3 2 2 2 2" xfId="2346" xr:uid="{423F1D52-88A7-4CAA-9786-F9CDC4933E6A}"/>
    <cellStyle name="Normal 7 2 3 2 2 3" xfId="1689" xr:uid="{5846657F-EDBD-46EF-A4BE-C6E99B5131A6}"/>
    <cellStyle name="Normal 7 2 3 2 3" xfId="774" xr:uid="{00000000-0005-0000-0000-000013040000}"/>
    <cellStyle name="Normal 7 2 3 2 3 2" xfId="1904" xr:uid="{EB271E15-6744-4856-8F23-39FD9C5F49E2}"/>
    <cellStyle name="Normal 7 2 3 2 4" xfId="1001" xr:uid="{00000000-0005-0000-0000-000014040000}"/>
    <cellStyle name="Normal 7 2 3 2 4 2" xfId="2131" xr:uid="{3492067F-613A-4275-A1B7-42CE96BF1D54}"/>
    <cellStyle name="Normal 7 2 3 2 5" xfId="1480" xr:uid="{E1118B4E-EB2B-45DD-8306-C7944F6ED8E7}"/>
    <cellStyle name="Normal 7 2 3 3" xfId="431" xr:uid="{00000000-0005-0000-0000-000015040000}"/>
    <cellStyle name="Normal 7 2 3 3 2" xfId="1106" xr:uid="{00000000-0005-0000-0000-000016040000}"/>
    <cellStyle name="Normal 7 2 3 3 2 2" xfId="2236" xr:uid="{0C76E8B2-302F-4A20-A087-AEF3DAEC9678}"/>
    <cellStyle name="Normal 7 2 3 3 3" xfId="1585" xr:uid="{2C3DCABD-3C67-4AC1-BFED-A8351EE81B20}"/>
    <cellStyle name="Normal 7 2 3 4" xfId="664" xr:uid="{00000000-0005-0000-0000-000017040000}"/>
    <cellStyle name="Normal 7 2 3 4 2" xfId="1794" xr:uid="{A01D47C6-A545-44B0-B65B-0BCEF7C89CDB}"/>
    <cellStyle name="Normal 7 2 3 5" xfId="897" xr:uid="{00000000-0005-0000-0000-000018040000}"/>
    <cellStyle name="Normal 7 2 3 5 2" xfId="2027" xr:uid="{48CC9CF6-577D-434D-9BB0-45E6B120A839}"/>
    <cellStyle name="Normal 7 2 3 6" xfId="1375" xr:uid="{074D9131-5B71-4911-B593-8083CF8886F2}"/>
    <cellStyle name="Normal 7 2 4" xfId="314" xr:uid="{00000000-0005-0000-0000-000019040000}"/>
    <cellStyle name="Normal 7 2 4 2" xfId="538" xr:uid="{00000000-0005-0000-0000-00001A040000}"/>
    <cellStyle name="Normal 7 2 4 2 2" xfId="1213" xr:uid="{00000000-0005-0000-0000-00001B040000}"/>
    <cellStyle name="Normal 7 2 4 2 2 2" xfId="2343" xr:uid="{28212C7E-4810-4C60-9989-B0FFDE95112C}"/>
    <cellStyle name="Normal 7 2 4 2 3" xfId="1686" xr:uid="{98C799A5-5C7E-4546-9EF1-E28FE86EC8A5}"/>
    <cellStyle name="Normal 7 2 4 3" xfId="771" xr:uid="{00000000-0005-0000-0000-00001C040000}"/>
    <cellStyle name="Normal 7 2 4 3 2" xfId="1901" xr:uid="{F40A9625-138B-46F7-9580-D4AFFC7D3EC8}"/>
    <cellStyle name="Normal 7 2 4 4" xfId="998" xr:uid="{00000000-0005-0000-0000-00001D040000}"/>
    <cellStyle name="Normal 7 2 4 4 2" xfId="2128" xr:uid="{D9CAED4C-15C4-447A-9837-F3E3D984EFD0}"/>
    <cellStyle name="Normal 7 2 4 5" xfId="1477" xr:uid="{E4F47CFD-1458-4691-900F-56CFA24A5943}"/>
    <cellStyle name="Normal 7 2 5" xfId="428" xr:uid="{00000000-0005-0000-0000-00001E040000}"/>
    <cellStyle name="Normal 7 2 5 2" xfId="1103" xr:uid="{00000000-0005-0000-0000-00001F040000}"/>
    <cellStyle name="Normal 7 2 5 2 2" xfId="2233" xr:uid="{1B3896B8-0F7C-4F0E-9BFE-2F7568A6A84B}"/>
    <cellStyle name="Normal 7 2 5 3" xfId="1582" xr:uid="{0219B996-9CF8-430A-87AF-76A49AB6ABCD}"/>
    <cellStyle name="Normal 7 2 6" xfId="661" xr:uid="{00000000-0005-0000-0000-000020040000}"/>
    <cellStyle name="Normal 7 2 6 2" xfId="1791" xr:uid="{48647AB1-9F04-41A1-922D-EFD420D2F392}"/>
    <cellStyle name="Normal 7 2 7" xfId="894" xr:uid="{00000000-0005-0000-0000-000021040000}"/>
    <cellStyle name="Normal 7 2 7 2" xfId="2024" xr:uid="{FCB5976C-736D-4954-AA05-488B28C0591F}"/>
    <cellStyle name="Normal 7 2 8" xfId="1372" xr:uid="{0AD7B688-BAE8-4B2C-A2DF-A77386858F46}"/>
    <cellStyle name="Normal 7 3" xfId="166" xr:uid="{00000000-0005-0000-0000-000022040000}"/>
    <cellStyle name="Normal 7 3 2" xfId="167" xr:uid="{00000000-0005-0000-0000-000023040000}"/>
    <cellStyle name="Normal 7 3 2 2" xfId="319" xr:uid="{00000000-0005-0000-0000-000024040000}"/>
    <cellStyle name="Normal 7 3 2 2 2" xfId="543" xr:uid="{00000000-0005-0000-0000-000025040000}"/>
    <cellStyle name="Normal 7 3 2 2 2 2" xfId="1218" xr:uid="{00000000-0005-0000-0000-000026040000}"/>
    <cellStyle name="Normal 7 3 2 2 2 2 2" xfId="2348" xr:uid="{0D5F7788-8020-425A-A01B-D91B35260073}"/>
    <cellStyle name="Normal 7 3 2 2 2 3" xfId="1691" xr:uid="{D888BC62-D6D4-41B9-99D2-907773A80D12}"/>
    <cellStyle name="Normal 7 3 2 2 3" xfId="776" xr:uid="{00000000-0005-0000-0000-000027040000}"/>
    <cellStyle name="Normal 7 3 2 2 3 2" xfId="1906" xr:uid="{E1A71E7A-7D4B-4F98-8C97-E81B314CD49C}"/>
    <cellStyle name="Normal 7 3 2 2 4" xfId="1003" xr:uid="{00000000-0005-0000-0000-000028040000}"/>
    <cellStyle name="Normal 7 3 2 2 4 2" xfId="2133" xr:uid="{3667CB19-509A-448B-9DC1-8A7AE129C9B4}"/>
    <cellStyle name="Normal 7 3 2 2 5" xfId="1482" xr:uid="{1336CBD8-9A25-4E9B-BD77-96B660D4EE75}"/>
    <cellStyle name="Normal 7 3 2 3" xfId="433" xr:uid="{00000000-0005-0000-0000-000029040000}"/>
    <cellStyle name="Normal 7 3 2 3 2" xfId="1108" xr:uid="{00000000-0005-0000-0000-00002A040000}"/>
    <cellStyle name="Normal 7 3 2 3 2 2" xfId="2238" xr:uid="{920FA64A-A45F-4C46-B68F-D062AF52A287}"/>
    <cellStyle name="Normal 7 3 2 3 3" xfId="1587" xr:uid="{37CCC328-1DDD-4191-B7D7-305512BA500F}"/>
    <cellStyle name="Normal 7 3 2 4" xfId="666" xr:uid="{00000000-0005-0000-0000-00002B040000}"/>
    <cellStyle name="Normal 7 3 2 4 2" xfId="1796" xr:uid="{8FB63BE5-76D8-409B-80BB-AAC73379AC4E}"/>
    <cellStyle name="Normal 7 3 2 5" xfId="899" xr:uid="{00000000-0005-0000-0000-00002C040000}"/>
    <cellStyle name="Normal 7 3 2 5 2" xfId="2029" xr:uid="{562D0591-DBE9-4E4C-9937-998AA2127B2B}"/>
    <cellStyle name="Normal 7 3 2 6" xfId="1377" xr:uid="{394B06D0-9A8A-421C-A331-0BD4B89DB686}"/>
    <cellStyle name="Normal 7 3 3" xfId="318" xr:uid="{00000000-0005-0000-0000-00002D040000}"/>
    <cellStyle name="Normal 7 3 3 2" xfId="542" xr:uid="{00000000-0005-0000-0000-00002E040000}"/>
    <cellStyle name="Normal 7 3 3 2 2" xfId="1217" xr:uid="{00000000-0005-0000-0000-00002F040000}"/>
    <cellStyle name="Normal 7 3 3 2 2 2" xfId="2347" xr:uid="{8E9216C0-AFCF-48B8-A0ED-6DE190D76A03}"/>
    <cellStyle name="Normal 7 3 3 2 3" xfId="1690" xr:uid="{560857A4-011E-48AC-B0D5-C4F70BA20CBC}"/>
    <cellStyle name="Normal 7 3 3 3" xfId="775" xr:uid="{00000000-0005-0000-0000-000030040000}"/>
    <cellStyle name="Normal 7 3 3 3 2" xfId="1905" xr:uid="{A134FFCD-D103-418D-B1B7-C28E1EE67F48}"/>
    <cellStyle name="Normal 7 3 3 4" xfId="1002" xr:uid="{00000000-0005-0000-0000-000031040000}"/>
    <cellStyle name="Normal 7 3 3 4 2" xfId="2132" xr:uid="{D18834CF-8E37-4E08-A103-1BAECB59BDE4}"/>
    <cellStyle name="Normal 7 3 3 5" xfId="1481" xr:uid="{B9200049-91F7-4078-80B3-C7817B8270A0}"/>
    <cellStyle name="Normal 7 3 4" xfId="432" xr:uid="{00000000-0005-0000-0000-000032040000}"/>
    <cellStyle name="Normal 7 3 4 2" xfId="1107" xr:uid="{00000000-0005-0000-0000-000033040000}"/>
    <cellStyle name="Normal 7 3 4 2 2" xfId="2237" xr:uid="{DC492803-2AE7-4D84-9FB1-666FAF223517}"/>
    <cellStyle name="Normal 7 3 4 3" xfId="1586" xr:uid="{CE35F401-139F-44ED-B8E4-DCF45F3CFD5C}"/>
    <cellStyle name="Normal 7 3 5" xfId="665" xr:uid="{00000000-0005-0000-0000-000034040000}"/>
    <cellStyle name="Normal 7 3 5 2" xfId="1795" xr:uid="{14A19F83-FDBA-4CE5-9966-476F318D428A}"/>
    <cellStyle name="Normal 7 3 6" xfId="898" xr:uid="{00000000-0005-0000-0000-000035040000}"/>
    <cellStyle name="Normal 7 3 6 2" xfId="2028" xr:uid="{2AE882EE-293E-49AB-8CE9-4D3B15436B3B}"/>
    <cellStyle name="Normal 7 3 7" xfId="1376" xr:uid="{5C6FCEB1-31BA-49DF-A88F-0E7A24CF3E2F}"/>
    <cellStyle name="Normal 7 4" xfId="168" xr:uid="{00000000-0005-0000-0000-000036040000}"/>
    <cellStyle name="Normal 7 4 2" xfId="320" xr:uid="{00000000-0005-0000-0000-000037040000}"/>
    <cellStyle name="Normal 7 4 2 2" xfId="544" xr:uid="{00000000-0005-0000-0000-000038040000}"/>
    <cellStyle name="Normal 7 4 2 2 2" xfId="1219" xr:uid="{00000000-0005-0000-0000-000039040000}"/>
    <cellStyle name="Normal 7 4 2 2 2 2" xfId="2349" xr:uid="{867A7914-C5F6-4134-A7D8-13282992CBA5}"/>
    <cellStyle name="Normal 7 4 2 2 3" xfId="1692" xr:uid="{46ED7595-F5B2-401E-829A-6D6113EC97E2}"/>
    <cellStyle name="Normal 7 4 2 3" xfId="777" xr:uid="{00000000-0005-0000-0000-00003A040000}"/>
    <cellStyle name="Normal 7 4 2 3 2" xfId="1907" xr:uid="{005098C2-1E33-418E-A4AA-D792F9070F98}"/>
    <cellStyle name="Normal 7 4 2 4" xfId="1004" xr:uid="{00000000-0005-0000-0000-00003B040000}"/>
    <cellStyle name="Normal 7 4 2 4 2" xfId="2134" xr:uid="{162DA29F-560D-4AE5-BDDD-A2D9EC14AC21}"/>
    <cellStyle name="Normal 7 4 2 5" xfId="1483" xr:uid="{DBB9CC7F-FFDC-48E0-A242-54429B97E5ED}"/>
    <cellStyle name="Normal 7 4 3" xfId="434" xr:uid="{00000000-0005-0000-0000-00003C040000}"/>
    <cellStyle name="Normal 7 4 3 2" xfId="1109" xr:uid="{00000000-0005-0000-0000-00003D040000}"/>
    <cellStyle name="Normal 7 4 3 2 2" xfId="2239" xr:uid="{4614D624-AF3C-4212-97D4-7ED36803287B}"/>
    <cellStyle name="Normal 7 4 3 3" xfId="1588" xr:uid="{0B2399E9-491D-4C82-BCFD-F4D425AC042D}"/>
    <cellStyle name="Normal 7 4 4" xfId="667" xr:uid="{00000000-0005-0000-0000-00003E040000}"/>
    <cellStyle name="Normal 7 4 4 2" xfId="1797" xr:uid="{13AAF84C-A7A0-4E25-89B1-EDAB93C76B83}"/>
    <cellStyle name="Normal 7 4 5" xfId="900" xr:uid="{00000000-0005-0000-0000-00003F040000}"/>
    <cellStyle name="Normal 7 4 5 2" xfId="2030" xr:uid="{8A9149BA-B83F-4E8C-B59B-A3C486CFDAC3}"/>
    <cellStyle name="Normal 7 4 6" xfId="1378" xr:uid="{9F22F576-682D-4748-BEA2-D01BAFF02412}"/>
    <cellStyle name="Normal 7 5" xfId="313" xr:uid="{00000000-0005-0000-0000-000040040000}"/>
    <cellStyle name="Normal 7 5 2" xfId="537" xr:uid="{00000000-0005-0000-0000-000041040000}"/>
    <cellStyle name="Normal 7 5 2 2" xfId="1212" xr:uid="{00000000-0005-0000-0000-000042040000}"/>
    <cellStyle name="Normal 7 5 2 2 2" xfId="2342" xr:uid="{4AE3FFC2-366B-4658-87A3-34EB1BD6C3DC}"/>
    <cellStyle name="Normal 7 5 2 3" xfId="1685" xr:uid="{7F42D8B0-19FA-4E8A-969F-6840E0741255}"/>
    <cellStyle name="Normal 7 5 3" xfId="770" xr:uid="{00000000-0005-0000-0000-000043040000}"/>
    <cellStyle name="Normal 7 5 3 2" xfId="1900" xr:uid="{169BE53B-5812-4DC4-8C16-BE104877F802}"/>
    <cellStyle name="Normal 7 5 4" xfId="997" xr:uid="{00000000-0005-0000-0000-000044040000}"/>
    <cellStyle name="Normal 7 5 4 2" xfId="2127" xr:uid="{41656510-3EFA-43A5-86CE-47C91C05A298}"/>
    <cellStyle name="Normal 7 5 5" xfId="1476" xr:uid="{93430F8C-99E2-4BF6-847E-633C6E0CB03D}"/>
    <cellStyle name="Normal 7 6" xfId="427" xr:uid="{00000000-0005-0000-0000-000045040000}"/>
    <cellStyle name="Normal 7 6 2" xfId="1102" xr:uid="{00000000-0005-0000-0000-000046040000}"/>
    <cellStyle name="Normal 7 6 2 2" xfId="2232" xr:uid="{35749ADC-CD11-4194-91CF-CEC12A400603}"/>
    <cellStyle name="Normal 7 6 3" xfId="1581" xr:uid="{57DF1205-BB00-43E3-9BAA-4965DA1E0B3C}"/>
    <cellStyle name="Normal 7 7" xfId="660" xr:uid="{00000000-0005-0000-0000-000047040000}"/>
    <cellStyle name="Normal 7 7 2" xfId="1790" xr:uid="{F5EE5742-7ECC-4187-AF4A-F9674841C486}"/>
    <cellStyle name="Normal 7 8" xfId="893" xr:uid="{00000000-0005-0000-0000-000048040000}"/>
    <cellStyle name="Normal 7 8 2" xfId="2023" xr:uid="{A7F35834-4C94-4908-A004-189EC65E957E}"/>
    <cellStyle name="Normal 7 9" xfId="1371" xr:uid="{3DF35003-7448-4C07-9167-8A793A55223B}"/>
    <cellStyle name="Normal 8" xfId="169" xr:uid="{00000000-0005-0000-0000-000049040000}"/>
    <cellStyle name="Normal 8 2" xfId="321" xr:uid="{00000000-0005-0000-0000-00004A040000}"/>
    <cellStyle name="Normal 9" xfId="170" xr:uid="{00000000-0005-0000-0000-00004B040000}"/>
    <cellStyle name="Normal 9 10" xfId="1379" xr:uid="{44E56264-8F38-43A4-904F-4DF9658CA104}"/>
    <cellStyle name="Normal 9 11" xfId="2404" xr:uid="{9D1DC43A-ABD0-4515-8B39-C1E74179026E}"/>
    <cellStyle name="Normal 9 2" xfId="171" xr:uid="{00000000-0005-0000-0000-00004C040000}"/>
    <cellStyle name="Normal 9 2 2" xfId="172" xr:uid="{00000000-0005-0000-0000-00004D040000}"/>
    <cellStyle name="Normal 9 2 2 2" xfId="324" xr:uid="{00000000-0005-0000-0000-00004E040000}"/>
    <cellStyle name="Normal 9 2 2 2 2" xfId="547" xr:uid="{00000000-0005-0000-0000-00004F040000}"/>
    <cellStyle name="Normal 9 2 2 2 2 2" xfId="1222" xr:uid="{00000000-0005-0000-0000-000050040000}"/>
    <cellStyle name="Normal 9 2 2 2 2 2 2" xfId="2352" xr:uid="{F9E45EF0-A28F-4046-996A-05C878946590}"/>
    <cellStyle name="Normal 9 2 2 2 2 3" xfId="1695" xr:uid="{2FA254ED-1949-4BA2-82A3-9F770261D74C}"/>
    <cellStyle name="Normal 9 2 2 2 3" xfId="780" xr:uid="{00000000-0005-0000-0000-000051040000}"/>
    <cellStyle name="Normal 9 2 2 2 3 2" xfId="1910" xr:uid="{84F58993-8C7C-488D-9EFB-5EBA39AF5FEB}"/>
    <cellStyle name="Normal 9 2 2 2 4" xfId="1007" xr:uid="{00000000-0005-0000-0000-000052040000}"/>
    <cellStyle name="Normal 9 2 2 2 4 2" xfId="2137" xr:uid="{4B7B2EF9-6683-4BF3-9267-4A6B664A5332}"/>
    <cellStyle name="Normal 9 2 2 2 5" xfId="1486" xr:uid="{6510F7DD-419F-4F7D-8D92-1A4EEB12A40E}"/>
    <cellStyle name="Normal 9 2 2 3" xfId="437" xr:uid="{00000000-0005-0000-0000-000053040000}"/>
    <cellStyle name="Normal 9 2 2 3 2" xfId="1112" xr:uid="{00000000-0005-0000-0000-000054040000}"/>
    <cellStyle name="Normal 9 2 2 3 2 2" xfId="2242" xr:uid="{947039F5-84F4-4DB2-91B7-6634CB6E25CB}"/>
    <cellStyle name="Normal 9 2 2 3 3" xfId="1591" xr:uid="{F0D8CB99-51B0-4303-B272-3AAF3EEE1606}"/>
    <cellStyle name="Normal 9 2 2 4" xfId="670" xr:uid="{00000000-0005-0000-0000-000055040000}"/>
    <cellStyle name="Normal 9 2 2 4 2" xfId="1800" xr:uid="{7FA8824F-DDDF-49A6-AEBC-37009B457E4E}"/>
    <cellStyle name="Normal 9 2 2 5" xfId="903" xr:uid="{00000000-0005-0000-0000-000056040000}"/>
    <cellStyle name="Normal 9 2 2 5 2" xfId="2033" xr:uid="{A945298D-EC96-4ACD-AF91-823CD75A4CBB}"/>
    <cellStyle name="Normal 9 2 2 6" xfId="1381" xr:uid="{235D7397-044B-46DD-8F2E-4CFF45BB5CC2}"/>
    <cellStyle name="Normal 9 2 3" xfId="173" xr:uid="{00000000-0005-0000-0000-000057040000}"/>
    <cellStyle name="Normal 9 2 3 2" xfId="201" xr:uid="{00000000-0005-0000-0000-000058040000}"/>
    <cellStyle name="Normal 9 2 3 2 2" xfId="209" xr:uid="{00000000-0005-0000-0000-000059040000}"/>
    <cellStyle name="Normal 9 2 3 2 2 2" xfId="211" xr:uid="{00000000-0005-0000-0000-00005A040000}"/>
    <cellStyle name="Normal 9 2 3 2 2 2 2" xfId="216" xr:uid="{00000000-0005-0000-0000-00005B040000}"/>
    <cellStyle name="Normal 9 2 3 2 2 2 2 2" xfId="350" xr:uid="{00000000-0005-0000-0000-00005C040000}"/>
    <cellStyle name="Normal 9 2 3 2 2 2 2 2 2" xfId="571" xr:uid="{00000000-0005-0000-0000-00005D040000}"/>
    <cellStyle name="Normal 9 2 3 2 2 2 2 2 2 2" xfId="1246" xr:uid="{00000000-0005-0000-0000-00005E040000}"/>
    <cellStyle name="Normal 9 2 3 2 2 2 2 2 2 2 2" xfId="2376" xr:uid="{F00BD50D-9BE1-4CEC-AF32-2E97286F3A7A}"/>
    <cellStyle name="Normal 9 2 3 2 2 2 2 2 2 3" xfId="1713" xr:uid="{D0F0A0B4-2650-45D2-999A-A67A364D7DCD}"/>
    <cellStyle name="Normal 9 2 3 2 2 2 2 2 3" xfId="804" xr:uid="{00000000-0005-0000-0000-00005F040000}"/>
    <cellStyle name="Normal 9 2 3 2 2 2 2 2 3 2" xfId="1934" xr:uid="{B43E006F-EB5F-4E19-A0E6-A50200218356}"/>
    <cellStyle name="Normal 9 2 3 2 2 2 2 2 4" xfId="1025" xr:uid="{00000000-0005-0000-0000-000060040000}"/>
    <cellStyle name="Normal 9 2 3 2 2 2 2 2 4 2" xfId="2155" xr:uid="{DCDD391A-2043-485A-83B6-71121D858A76}"/>
    <cellStyle name="Normal 9 2 3 2 2 2 2 2 5" xfId="1504" xr:uid="{422F194A-7F78-483E-BBC0-DE3D1700AEC7}"/>
    <cellStyle name="Normal 9 2 3 2 2 2 2 3" xfId="454" xr:uid="{00000000-0005-0000-0000-000061040000}"/>
    <cellStyle name="Normal 9 2 3 2 2 2 2 3 2" xfId="1129" xr:uid="{00000000-0005-0000-0000-000062040000}"/>
    <cellStyle name="Normal 9 2 3 2 2 2 2 3 2 2" xfId="2259" xr:uid="{24A0B978-55FA-48FF-8A11-B4876BEF64A9}"/>
    <cellStyle name="Normal 9 2 3 2 2 2 2 3 3" xfId="1608" xr:uid="{F7FB7C4C-A708-4A47-B9F2-A45FDCA9CEC9}"/>
    <cellStyle name="Normal 9 2 3 2 2 2 2 4" xfId="687" xr:uid="{00000000-0005-0000-0000-000063040000}"/>
    <cellStyle name="Normal 9 2 3 2 2 2 2 4 2" xfId="1817" xr:uid="{24765E13-9509-4D10-915A-802247DC3A4D}"/>
    <cellStyle name="Normal 9 2 3 2 2 2 2 5" xfId="920" xr:uid="{00000000-0005-0000-0000-000064040000}"/>
    <cellStyle name="Normal 9 2 3 2 2 2 2 5 2" xfId="2050" xr:uid="{6CC7B849-9B7B-4B55-8E8D-5D6AF4DD670E}"/>
    <cellStyle name="Normal 9 2 3 2 2 2 2 6" xfId="1399" xr:uid="{1759FAC4-FE49-4197-BF01-37DAB9BE7DD8}"/>
    <cellStyle name="Normal 9 2 3 2 2 2 3" xfId="345" xr:uid="{00000000-0005-0000-0000-000065040000}"/>
    <cellStyle name="Normal 9 2 3 2 2 2 3 2" xfId="566" xr:uid="{00000000-0005-0000-0000-000066040000}"/>
    <cellStyle name="Normal 9 2 3 2 2 2 3 2 2" xfId="1241" xr:uid="{00000000-0005-0000-0000-000067040000}"/>
    <cellStyle name="Normal 9 2 3 2 2 2 3 2 2 2" xfId="2371" xr:uid="{33E67E41-673C-47BB-B3EA-78A99AB3865C}"/>
    <cellStyle name="Normal 9 2 3 2 2 2 3 2 3" xfId="1708" xr:uid="{03B88E3F-B590-4688-85AC-C5441D510D50}"/>
    <cellStyle name="Normal 9 2 3 2 2 2 3 3" xfId="799" xr:uid="{00000000-0005-0000-0000-000068040000}"/>
    <cellStyle name="Normal 9 2 3 2 2 2 3 3 2" xfId="1929" xr:uid="{989BBBC6-8770-4E87-83AC-39A1D3090F27}"/>
    <cellStyle name="Normal 9 2 3 2 2 2 3 4" xfId="1020" xr:uid="{00000000-0005-0000-0000-000069040000}"/>
    <cellStyle name="Normal 9 2 3 2 2 2 3 4 2" xfId="2150" xr:uid="{19E6DD5C-2EE7-4DCD-BBCC-D64ABCC39721}"/>
    <cellStyle name="Normal 9 2 3 2 2 2 3 5" xfId="1499" xr:uid="{8FC69E72-E144-40BF-987C-36A127E63D4E}"/>
    <cellStyle name="Normal 9 2 3 2 2 2 4" xfId="449" xr:uid="{00000000-0005-0000-0000-00006A040000}"/>
    <cellStyle name="Normal 9 2 3 2 2 2 4 2" xfId="1124" xr:uid="{00000000-0005-0000-0000-00006B040000}"/>
    <cellStyle name="Normal 9 2 3 2 2 2 4 2 2" xfId="2254" xr:uid="{3C696D24-9139-42D2-B615-0CB5AD3AA0BB}"/>
    <cellStyle name="Normal 9 2 3 2 2 2 4 3" xfId="1603" xr:uid="{F8DF6F47-016A-48E5-A9F5-13E763400EC4}"/>
    <cellStyle name="Normal 9 2 3 2 2 2 5" xfId="682" xr:uid="{00000000-0005-0000-0000-00006C040000}"/>
    <cellStyle name="Normal 9 2 3 2 2 2 5 2" xfId="1812" xr:uid="{1A259470-ECF1-40F2-B897-0C09FCFE1824}"/>
    <cellStyle name="Normal 9 2 3 2 2 2 6" xfId="915" xr:uid="{00000000-0005-0000-0000-00006D040000}"/>
    <cellStyle name="Normal 9 2 3 2 2 2 6 2" xfId="2045" xr:uid="{DE90EBAC-774D-4034-A358-8C61C10D4E82}"/>
    <cellStyle name="Normal 9 2 3 2 2 2 7" xfId="1394" xr:uid="{57006E88-51BC-4F22-B93C-B8CCD6AC36F1}"/>
    <cellStyle name="Normal 9 2 3 2 2 2_Note B" xfId="2401" xr:uid="{E5134955-735F-42D5-9853-3523BD73BE88}"/>
    <cellStyle name="Normal 9 2 3 2 2 3" xfId="343" xr:uid="{00000000-0005-0000-0000-00006E040000}"/>
    <cellStyle name="Normal 9 2 3 2 2 3 2" xfId="564" xr:uid="{00000000-0005-0000-0000-00006F040000}"/>
    <cellStyle name="Normal 9 2 3 2 2 3 2 2" xfId="1239" xr:uid="{00000000-0005-0000-0000-000070040000}"/>
    <cellStyle name="Normal 9 2 3 2 2 3 2 2 2" xfId="2369" xr:uid="{872FA093-6503-4750-B335-4097BDF0A33F}"/>
    <cellStyle name="Normal 9 2 3 2 2 3 2 3" xfId="1706" xr:uid="{54007E8F-A2C4-4F78-9571-917C2C29A649}"/>
    <cellStyle name="Normal 9 2 3 2 2 3 3" xfId="797" xr:uid="{00000000-0005-0000-0000-000071040000}"/>
    <cellStyle name="Normal 9 2 3 2 2 3 3 2" xfId="1927" xr:uid="{84213D86-5162-4923-A9CA-86E9A1EFB220}"/>
    <cellStyle name="Normal 9 2 3 2 2 3 4" xfId="1018" xr:uid="{00000000-0005-0000-0000-000072040000}"/>
    <cellStyle name="Normal 9 2 3 2 2 3 4 2" xfId="2148" xr:uid="{F91DAA2A-19A4-4B6A-B0C6-389F69CAE56E}"/>
    <cellStyle name="Normal 9 2 3 2 2 3 5" xfId="1497" xr:uid="{6B741F53-5C05-47CE-8193-587A0EB43B95}"/>
    <cellStyle name="Normal 9 2 3 2 2 4" xfId="447" xr:uid="{00000000-0005-0000-0000-000073040000}"/>
    <cellStyle name="Normal 9 2 3 2 2 4 2" xfId="1122" xr:uid="{00000000-0005-0000-0000-000074040000}"/>
    <cellStyle name="Normal 9 2 3 2 2 4 2 2" xfId="2252" xr:uid="{05092F1E-5B72-4A45-9B04-A131ECCA0B95}"/>
    <cellStyle name="Normal 9 2 3 2 2 4 3" xfId="1601" xr:uid="{D145B628-DAB0-4948-80A9-4D0ABE76E6E3}"/>
    <cellStyle name="Normal 9 2 3 2 2 5" xfId="680" xr:uid="{00000000-0005-0000-0000-000075040000}"/>
    <cellStyle name="Normal 9 2 3 2 2 5 2" xfId="1810" xr:uid="{86E06891-933E-4CAF-9173-B067362A4957}"/>
    <cellStyle name="Normal 9 2 3 2 2 6" xfId="913" xr:uid="{00000000-0005-0000-0000-000076040000}"/>
    <cellStyle name="Normal 9 2 3 2 2 6 2" xfId="2043" xr:uid="{F6EDBF4D-83C8-44A6-95EF-DD02DA5B2C6D}"/>
    <cellStyle name="Normal 9 2 3 2 2 7" xfId="1392" xr:uid="{A8E3B7C5-5297-4405-A7C8-D84A3767545D}"/>
    <cellStyle name="Normal 9 2 3 2 3" xfId="338" xr:uid="{00000000-0005-0000-0000-000077040000}"/>
    <cellStyle name="Normal 9 2 3 2 3 2" xfId="559" xr:uid="{00000000-0005-0000-0000-000078040000}"/>
    <cellStyle name="Normal 9 2 3 2 3 2 2" xfId="1234" xr:uid="{00000000-0005-0000-0000-000079040000}"/>
    <cellStyle name="Normal 9 2 3 2 3 2 2 2" xfId="2364" xr:uid="{78859FC9-B830-45CD-81C2-18D17B43C217}"/>
    <cellStyle name="Normal 9 2 3 2 3 2 3" xfId="1701" xr:uid="{F1D19D2D-F4EB-4E0C-A712-4AA60E17A3C5}"/>
    <cellStyle name="Normal 9 2 3 2 3 3" xfId="792" xr:uid="{00000000-0005-0000-0000-00007A040000}"/>
    <cellStyle name="Normal 9 2 3 2 3 3 2" xfId="1922" xr:uid="{3D68F9A9-6F67-4DBA-ACD6-DFC39CC55C9D}"/>
    <cellStyle name="Normal 9 2 3 2 3 4" xfId="1013" xr:uid="{00000000-0005-0000-0000-00007B040000}"/>
    <cellStyle name="Normal 9 2 3 2 3 4 2" xfId="2143" xr:uid="{FEF80DF4-BC28-4D7B-A876-F724B0DF8B55}"/>
    <cellStyle name="Normal 9 2 3 2 3 5" xfId="1492" xr:uid="{DD2D6A72-0999-443A-B979-3F344C36D6A7}"/>
    <cellStyle name="Normal 9 2 3 2 4" xfId="443" xr:uid="{00000000-0005-0000-0000-00007C040000}"/>
    <cellStyle name="Normal 9 2 3 2 4 2" xfId="1118" xr:uid="{00000000-0005-0000-0000-00007D040000}"/>
    <cellStyle name="Normal 9 2 3 2 4 2 2" xfId="2248" xr:uid="{913D8C2C-3D38-4D62-87ED-98ECFFAD2FBD}"/>
    <cellStyle name="Normal 9 2 3 2 4 3" xfId="1597" xr:uid="{F3AE8277-2B9F-4A45-BA02-34392D11D846}"/>
    <cellStyle name="Normal 9 2 3 2 5" xfId="676" xr:uid="{00000000-0005-0000-0000-00007E040000}"/>
    <cellStyle name="Normal 9 2 3 2 5 2" xfId="1806" xr:uid="{066849EB-36B9-40E3-BEE0-2FC49ABC377F}"/>
    <cellStyle name="Normal 9 2 3 2 6" xfId="909" xr:uid="{00000000-0005-0000-0000-00007F040000}"/>
    <cellStyle name="Normal 9 2 3 2 6 2" xfId="2039" xr:uid="{D0F2DC48-109E-4E30-BF45-D428A3DAE1A9}"/>
    <cellStyle name="Normal 9 2 3 2 7" xfId="1387" xr:uid="{0307DAD8-A6C1-4413-A970-481AA33085E2}"/>
    <cellStyle name="Normal 9 2 3 3" xfId="325" xr:uid="{00000000-0005-0000-0000-000080040000}"/>
    <cellStyle name="Normal 9 2 3 3 2" xfId="548" xr:uid="{00000000-0005-0000-0000-000081040000}"/>
    <cellStyle name="Normal 9 2 3 3 2 2" xfId="1223" xr:uid="{00000000-0005-0000-0000-000082040000}"/>
    <cellStyle name="Normal 9 2 3 3 2 2 2" xfId="2353" xr:uid="{8BC6435F-2416-4ED9-A95A-387E169FB88F}"/>
    <cellStyle name="Normal 9 2 3 3 2 3" xfId="1696" xr:uid="{AF372FBE-A35D-44F0-83F4-0AD8382BAF71}"/>
    <cellStyle name="Normal 9 2 3 3 3" xfId="781" xr:uid="{00000000-0005-0000-0000-000083040000}"/>
    <cellStyle name="Normal 9 2 3 3 3 2" xfId="1911" xr:uid="{AC429B98-37DC-4F25-9C4F-E2576384A5A8}"/>
    <cellStyle name="Normal 9 2 3 3 4" xfId="1008" xr:uid="{00000000-0005-0000-0000-000084040000}"/>
    <cellStyle name="Normal 9 2 3 3 4 2" xfId="2138" xr:uid="{3B84A928-EE66-40A3-B091-6C4172CFAF54}"/>
    <cellStyle name="Normal 9 2 3 3 5" xfId="1487" xr:uid="{79A6E529-555E-4A83-8104-D978E602D022}"/>
    <cellStyle name="Normal 9 2 3 4" xfId="438" xr:uid="{00000000-0005-0000-0000-000085040000}"/>
    <cellStyle name="Normal 9 2 3 4 2" xfId="1113" xr:uid="{00000000-0005-0000-0000-000086040000}"/>
    <cellStyle name="Normal 9 2 3 4 2 2" xfId="2243" xr:uid="{DE6B4912-5F2E-4E88-8A51-8F0475EB3B1A}"/>
    <cellStyle name="Normal 9 2 3 4 3" xfId="1592" xr:uid="{08C9914E-EE34-4199-BEF5-38AEFF7D2939}"/>
    <cellStyle name="Normal 9 2 3 5" xfId="671" xr:uid="{00000000-0005-0000-0000-000087040000}"/>
    <cellStyle name="Normal 9 2 3 5 2" xfId="1801" xr:uid="{49B41728-DD10-4B9E-BA09-D52FEC2BE7BD}"/>
    <cellStyle name="Normal 9 2 3 6" xfId="904" xr:uid="{00000000-0005-0000-0000-000088040000}"/>
    <cellStyle name="Normal 9 2 3 6 2" xfId="2034" xr:uid="{27BC3E81-8D25-4DA0-AA6C-9B19B137FD05}"/>
    <cellStyle name="Normal 9 2 3 7" xfId="1382" xr:uid="{3E77E71C-C764-47F0-B833-1E5D561EC0E2}"/>
    <cellStyle name="Normal 9 2 4" xfId="323" xr:uid="{00000000-0005-0000-0000-000089040000}"/>
    <cellStyle name="Normal 9 2 4 2" xfId="546" xr:uid="{00000000-0005-0000-0000-00008A040000}"/>
    <cellStyle name="Normal 9 2 4 2 2" xfId="1221" xr:uid="{00000000-0005-0000-0000-00008B040000}"/>
    <cellStyle name="Normal 9 2 4 2 2 2" xfId="2351" xr:uid="{6A404C2A-0CD8-4E51-BA89-CF07AE371A12}"/>
    <cellStyle name="Normal 9 2 4 2 3" xfId="1694" xr:uid="{CCC5D1C4-0DA1-4B6C-8B92-AB5C4DAB5F19}"/>
    <cellStyle name="Normal 9 2 4 3" xfId="779" xr:uid="{00000000-0005-0000-0000-00008C040000}"/>
    <cellStyle name="Normal 9 2 4 3 2" xfId="1909" xr:uid="{B6D30A1E-CC68-4C8B-82BB-F921541DBFEF}"/>
    <cellStyle name="Normal 9 2 4 4" xfId="1006" xr:uid="{00000000-0005-0000-0000-00008D040000}"/>
    <cellStyle name="Normal 9 2 4 4 2" xfId="2136" xr:uid="{E61369EF-6845-4270-9CED-B293D6DAAC84}"/>
    <cellStyle name="Normal 9 2 4 5" xfId="1485" xr:uid="{DD465337-70F5-47DD-B1EF-61AB6EBB8C33}"/>
    <cellStyle name="Normal 9 2 5" xfId="436" xr:uid="{00000000-0005-0000-0000-00008E040000}"/>
    <cellStyle name="Normal 9 2 5 2" xfId="1111" xr:uid="{00000000-0005-0000-0000-00008F040000}"/>
    <cellStyle name="Normal 9 2 5 2 2" xfId="2241" xr:uid="{1151D226-C7B0-4808-BE04-23B72C805331}"/>
    <cellStyle name="Normal 9 2 5 3" xfId="1590" xr:uid="{D9523E59-A61F-4D5F-82F5-F412FA5A691A}"/>
    <cellStyle name="Normal 9 2 6" xfId="669" xr:uid="{00000000-0005-0000-0000-000090040000}"/>
    <cellStyle name="Normal 9 2 6 2" xfId="1799" xr:uid="{3EE3ED77-C53B-4846-98E5-DE18D05B4F32}"/>
    <cellStyle name="Normal 9 2 7" xfId="902" xr:uid="{00000000-0005-0000-0000-000091040000}"/>
    <cellStyle name="Normal 9 2 7 2" xfId="2032" xr:uid="{08BDE8BB-190B-46C6-BF17-595D0FACD86A}"/>
    <cellStyle name="Normal 9 2 8" xfId="1380" xr:uid="{5286AF1F-1270-456F-8E77-8A9ADB7FF136}"/>
    <cellStyle name="Normal 9 3" xfId="174" xr:uid="{00000000-0005-0000-0000-000092040000}"/>
    <cellStyle name="Normal 9 3 2" xfId="326" xr:uid="{00000000-0005-0000-0000-000093040000}"/>
    <cellStyle name="Normal 9 3 2 2" xfId="549" xr:uid="{00000000-0005-0000-0000-000094040000}"/>
    <cellStyle name="Normal 9 3 2 2 2" xfId="1224" xr:uid="{00000000-0005-0000-0000-000095040000}"/>
    <cellStyle name="Normal 9 3 2 2 2 2" xfId="2354" xr:uid="{77162DAA-013B-4CA5-8A03-4D7BBB5E6F2E}"/>
    <cellStyle name="Normal 9 3 2 2 3" xfId="1697" xr:uid="{FC827AA0-1A1E-4489-B8C4-889B1EC97D0F}"/>
    <cellStyle name="Normal 9 3 2 3" xfId="782" xr:uid="{00000000-0005-0000-0000-000096040000}"/>
    <cellStyle name="Normal 9 3 2 3 2" xfId="1912" xr:uid="{777BEB62-3D31-4A47-8714-C5FBE6A32CB3}"/>
    <cellStyle name="Normal 9 3 2 4" xfId="1009" xr:uid="{00000000-0005-0000-0000-000097040000}"/>
    <cellStyle name="Normal 9 3 2 4 2" xfId="2139" xr:uid="{1682D75A-DF4C-47F7-A790-C7320FD224FE}"/>
    <cellStyle name="Normal 9 3 2 5" xfId="1488" xr:uid="{D50AB36D-D2B9-4F32-B0FD-11D42AAC455D}"/>
    <cellStyle name="Normal 9 3 3" xfId="439" xr:uid="{00000000-0005-0000-0000-000098040000}"/>
    <cellStyle name="Normal 9 3 3 2" xfId="1114" xr:uid="{00000000-0005-0000-0000-000099040000}"/>
    <cellStyle name="Normal 9 3 3 2 2" xfId="2244" xr:uid="{19CF9335-461A-4466-9797-1CBE400E0A60}"/>
    <cellStyle name="Normal 9 3 3 3" xfId="1593" xr:uid="{673607EB-1A17-4953-9C6D-554153CDB664}"/>
    <cellStyle name="Normal 9 3 4" xfId="672" xr:uid="{00000000-0005-0000-0000-00009A040000}"/>
    <cellStyle name="Normal 9 3 4 2" xfId="1802" xr:uid="{5FA884D8-1F77-4660-ADF5-7C23A5C13C68}"/>
    <cellStyle name="Normal 9 3 5" xfId="905" xr:uid="{00000000-0005-0000-0000-00009B040000}"/>
    <cellStyle name="Normal 9 3 5 2" xfId="2035" xr:uid="{34E30C77-8A40-4DB0-A8F3-9397BB09A93E}"/>
    <cellStyle name="Normal 9 3 6" xfId="1383" xr:uid="{619EE628-1058-4F95-8DA0-FB1AE634B62A}"/>
    <cellStyle name="Normal 9 4" xfId="175" xr:uid="{00000000-0005-0000-0000-00009C040000}"/>
    <cellStyle name="Normal 9 4 2" xfId="327" xr:uid="{00000000-0005-0000-0000-00009D040000}"/>
    <cellStyle name="Normal 9 4 2 2" xfId="550" xr:uid="{00000000-0005-0000-0000-00009E040000}"/>
    <cellStyle name="Normal 9 4 2 2 2" xfId="1225" xr:uid="{00000000-0005-0000-0000-00009F040000}"/>
    <cellStyle name="Normal 9 4 2 2 2 2" xfId="2355" xr:uid="{7F0A8F23-4C77-4064-A1DD-B0D9DA8E484A}"/>
    <cellStyle name="Normal 9 4 2 2 3" xfId="1698" xr:uid="{9A176C5D-F277-48F3-8719-BBD639E9B6F2}"/>
    <cellStyle name="Normal 9 4 2 3" xfId="783" xr:uid="{00000000-0005-0000-0000-0000A0040000}"/>
    <cellStyle name="Normal 9 4 2 3 2" xfId="1913" xr:uid="{B5831375-92E0-45F8-8756-1C133D44B2EF}"/>
    <cellStyle name="Normal 9 4 2 4" xfId="1010" xr:uid="{00000000-0005-0000-0000-0000A1040000}"/>
    <cellStyle name="Normal 9 4 2 4 2" xfId="2140" xr:uid="{6BCD9A4F-ECCF-4ABC-A643-2862730A9304}"/>
    <cellStyle name="Normal 9 4 2 5" xfId="1489" xr:uid="{D2287C29-8FEF-4D87-A3CE-8F388FAD3E20}"/>
    <cellStyle name="Normal 9 4 3" xfId="440" xr:uid="{00000000-0005-0000-0000-0000A2040000}"/>
    <cellStyle name="Normal 9 4 3 2" xfId="1115" xr:uid="{00000000-0005-0000-0000-0000A3040000}"/>
    <cellStyle name="Normal 9 4 3 2 2" xfId="2245" xr:uid="{802B3C2B-3B19-4455-9976-ACECAD8947AC}"/>
    <cellStyle name="Normal 9 4 3 3" xfId="1594" xr:uid="{65204A04-EB4D-483F-AC2C-4836AD8DDACD}"/>
    <cellStyle name="Normal 9 4 4" xfId="673" xr:uid="{00000000-0005-0000-0000-0000A4040000}"/>
    <cellStyle name="Normal 9 4 4 2" xfId="1803" xr:uid="{4D31FFFB-3AD4-4F91-8EB8-6D0D62E8F797}"/>
    <cellStyle name="Normal 9 4 5" xfId="906" xr:uid="{00000000-0005-0000-0000-0000A5040000}"/>
    <cellStyle name="Normal 9 4 5 2" xfId="2036" xr:uid="{D8B630AA-F146-4D0A-A3EF-C0BFCFFD8F63}"/>
    <cellStyle name="Normal 9 4 6" xfId="1384" xr:uid="{E08DCA9D-7E52-4766-969F-709079369CD9}"/>
    <cellStyle name="Normal 9 5" xfId="212" xr:uid="{00000000-0005-0000-0000-0000A6040000}"/>
    <cellStyle name="Normal 9 5 2" xfId="346" xr:uid="{00000000-0005-0000-0000-0000A7040000}"/>
    <cellStyle name="Normal 9 5 2 2" xfId="567" xr:uid="{00000000-0005-0000-0000-0000A8040000}"/>
    <cellStyle name="Normal 9 5 2 2 2" xfId="1242" xr:uid="{00000000-0005-0000-0000-0000A9040000}"/>
    <cellStyle name="Normal 9 5 2 2 2 2" xfId="2372" xr:uid="{4319F3FF-E74F-4F40-A642-9666C4B8A7EB}"/>
    <cellStyle name="Normal 9 5 2 2 3" xfId="1709" xr:uid="{CA31CEDA-F060-488B-8DC2-4007FEC30374}"/>
    <cellStyle name="Normal 9 5 2 3" xfId="800" xr:uid="{00000000-0005-0000-0000-0000AA040000}"/>
    <cellStyle name="Normal 9 5 2 3 2" xfId="1930" xr:uid="{F262FE6F-2565-4182-960D-9B9F29FC52FB}"/>
    <cellStyle name="Normal 9 5 2 4" xfId="1021" xr:uid="{00000000-0005-0000-0000-0000AB040000}"/>
    <cellStyle name="Normal 9 5 2 4 2" xfId="2151" xr:uid="{FBBD6789-2A27-4B27-A23D-581A0961B65F}"/>
    <cellStyle name="Normal 9 5 2 5" xfId="1500" xr:uid="{46925BD8-F642-4744-A45A-14647E047160}"/>
    <cellStyle name="Normal 9 5 3" xfId="450" xr:uid="{00000000-0005-0000-0000-0000AC040000}"/>
    <cellStyle name="Normal 9 5 3 2" xfId="1125" xr:uid="{00000000-0005-0000-0000-0000AD040000}"/>
    <cellStyle name="Normal 9 5 3 2 2" xfId="2255" xr:uid="{552D7548-686A-43A5-AD63-5829EEA8E41C}"/>
    <cellStyle name="Normal 9 5 3 3" xfId="1604" xr:uid="{4AE6C73E-6045-455F-BB61-E44C023C63F5}"/>
    <cellStyle name="Normal 9 5 4" xfId="683" xr:uid="{00000000-0005-0000-0000-0000AE040000}"/>
    <cellStyle name="Normal 9 5 4 2" xfId="1813" xr:uid="{8C0D0453-C5C9-4B99-9341-9F953734B528}"/>
    <cellStyle name="Normal 9 5 5" xfId="916" xr:uid="{00000000-0005-0000-0000-0000AF040000}"/>
    <cellStyle name="Normal 9 5 5 2" xfId="2046" xr:uid="{ACB31405-EC14-4FE0-A5C8-8DD8CB0AE27C}"/>
    <cellStyle name="Normal 9 5 6" xfId="1395" xr:uid="{70B31D22-56B3-4980-AFC7-78B52A3B9B6A}"/>
    <cellStyle name="Normal 9 5 7" xfId="2406" xr:uid="{888B1B3B-C9B7-4ED1-9FC0-BDAA8217F1F4}"/>
    <cellStyle name="Normal 9 6" xfId="322" xr:uid="{00000000-0005-0000-0000-0000B0040000}"/>
    <cellStyle name="Normal 9 6 2" xfId="545" xr:uid="{00000000-0005-0000-0000-0000B1040000}"/>
    <cellStyle name="Normal 9 6 2 2" xfId="1220" xr:uid="{00000000-0005-0000-0000-0000B2040000}"/>
    <cellStyle name="Normal 9 6 2 2 2" xfId="2350" xr:uid="{0737AF99-C415-4935-B3AB-675783A2CE54}"/>
    <cellStyle name="Normal 9 6 2 3" xfId="1693" xr:uid="{F99F8F3D-680A-4BBC-87C1-163F3E30D70C}"/>
    <cellStyle name="Normal 9 6 3" xfId="778" xr:uid="{00000000-0005-0000-0000-0000B3040000}"/>
    <cellStyle name="Normal 9 6 3 2" xfId="1908" xr:uid="{427B0794-5BEE-44F0-BE47-7D97C5BAEF1C}"/>
    <cellStyle name="Normal 9 6 4" xfId="1005" xr:uid="{00000000-0005-0000-0000-0000B4040000}"/>
    <cellStyle name="Normal 9 6 4 2" xfId="2135" xr:uid="{31DAEC80-8664-4417-A227-441E874EE058}"/>
    <cellStyle name="Normal 9 6 5" xfId="1484" xr:uid="{0C396CFF-7861-49EF-9D32-4CE0F512949D}"/>
    <cellStyle name="Normal 9 7" xfId="435" xr:uid="{00000000-0005-0000-0000-0000B5040000}"/>
    <cellStyle name="Normal 9 7 2" xfId="1110" xr:uid="{00000000-0005-0000-0000-0000B6040000}"/>
    <cellStyle name="Normal 9 7 2 2" xfId="2240" xr:uid="{D4BE455C-48CC-4743-8EDE-30C5104D6B30}"/>
    <cellStyle name="Normal 9 7 3" xfId="1589" xr:uid="{6901F86D-B3DF-4F4D-8D22-F482250B74E3}"/>
    <cellStyle name="Normal 9 8" xfId="668" xr:uid="{00000000-0005-0000-0000-0000B7040000}"/>
    <cellStyle name="Normal 9 8 2" xfId="1798" xr:uid="{D459076F-9962-4D4C-8F96-42573DE867C4}"/>
    <cellStyle name="Normal 9 9" xfId="901" xr:uid="{00000000-0005-0000-0000-0000B8040000}"/>
    <cellStyle name="Normal 9 9 2" xfId="2031" xr:uid="{DFD6C82A-4943-468F-8720-1FEBADF25FB6}"/>
    <cellStyle name="Note" xfId="176" xr:uid="{00000000-0005-0000-0000-0000B9040000}"/>
    <cellStyle name="Note 2" xfId="177" xr:uid="{00000000-0005-0000-0000-0000BA040000}"/>
    <cellStyle name="Note 2 2" xfId="329" xr:uid="{00000000-0005-0000-0000-0000BB040000}"/>
    <cellStyle name="Note 2 2 2" xfId="552" xr:uid="{00000000-0005-0000-0000-0000BC040000}"/>
    <cellStyle name="Note 2 2 2 2" xfId="1227" xr:uid="{00000000-0005-0000-0000-0000BD040000}"/>
    <cellStyle name="Note 2 2 2 2 2" xfId="2357" xr:uid="{30F2C58C-B7E1-49AC-947B-97431C8B6620}"/>
    <cellStyle name="Note 2 2 2 3" xfId="1278" xr:uid="{00000000-0005-0000-0000-0000BE040000}"/>
    <cellStyle name="Note 2 2 3" xfId="579" xr:uid="{00000000-0005-0000-0000-0000BF040000}"/>
    <cellStyle name="Note 2 2 3 2" xfId="1254" xr:uid="{00000000-0005-0000-0000-0000C0040000}"/>
    <cellStyle name="Note 2 2 3 2 2" xfId="2384" xr:uid="{B0C633CF-6554-4CD0-954F-F95666A64A53}"/>
    <cellStyle name="Note 2 2 3 3" xfId="1290" xr:uid="{00000000-0005-0000-0000-0000C1040000}"/>
    <cellStyle name="Note 2 2 4" xfId="785" xr:uid="{00000000-0005-0000-0000-0000C2040000}"/>
    <cellStyle name="Note 2 2 4 2" xfId="1915" xr:uid="{4A463958-06AE-4196-B148-7FFEBD549A32}"/>
    <cellStyle name="Note 2 2 5" xfId="812" xr:uid="{00000000-0005-0000-0000-0000C3040000}"/>
    <cellStyle name="Note 2 2 5 2" xfId="1942" xr:uid="{0C7514B6-27C1-4CCC-9B24-94A6C412C29C}"/>
    <cellStyle name="Note 2 2 6" xfId="1266" xr:uid="{00000000-0005-0000-0000-0000C4040000}"/>
    <cellStyle name="Note 2 2 6 2" xfId="2396" xr:uid="{27E2E9B4-EA2F-42B3-B45A-306B0B2ECB81}"/>
    <cellStyle name="Note 3" xfId="328" xr:uid="{00000000-0005-0000-0000-0000C5040000}"/>
    <cellStyle name="Note 3 2" xfId="551" xr:uid="{00000000-0005-0000-0000-0000C6040000}"/>
    <cellStyle name="Note 3 2 2" xfId="1226" xr:uid="{00000000-0005-0000-0000-0000C7040000}"/>
    <cellStyle name="Note 3 2 2 2" xfId="2356" xr:uid="{9A1AE19B-AD69-4947-BA58-C9D243F75B65}"/>
    <cellStyle name="Note 3 2 3" xfId="1277" xr:uid="{00000000-0005-0000-0000-0000C8040000}"/>
    <cellStyle name="Note 3 3" xfId="578" xr:uid="{00000000-0005-0000-0000-0000C9040000}"/>
    <cellStyle name="Note 3 3 2" xfId="1253" xr:uid="{00000000-0005-0000-0000-0000CA040000}"/>
    <cellStyle name="Note 3 3 2 2" xfId="2383" xr:uid="{AEFAAB52-E914-4A5D-A857-E347A6AD2E35}"/>
    <cellStyle name="Note 3 3 3" xfId="1289" xr:uid="{00000000-0005-0000-0000-0000CB040000}"/>
    <cellStyle name="Note 3 4" xfId="784" xr:uid="{00000000-0005-0000-0000-0000CC040000}"/>
    <cellStyle name="Note 3 4 2" xfId="1914" xr:uid="{D931482C-BB35-47A1-BC96-26532E99834A}"/>
    <cellStyle name="Note 3 5" xfId="811" xr:uid="{00000000-0005-0000-0000-0000CD040000}"/>
    <cellStyle name="Note 3 5 2" xfId="1941" xr:uid="{A4C9AF6D-FCDB-4B70-9894-C69E229DA5F7}"/>
    <cellStyle name="Note 3 6" xfId="1265" xr:uid="{00000000-0005-0000-0000-0000CE040000}"/>
    <cellStyle name="Note 3 6 2" xfId="2395" xr:uid="{7255D63F-A24F-4E3C-85EA-7338E757B57C}"/>
    <cellStyle name="Nøytral 2" xfId="178" xr:uid="{00000000-0005-0000-0000-0000CF040000}"/>
    <cellStyle name="Output" xfId="179" xr:uid="{00000000-0005-0000-0000-0000D0040000}"/>
    <cellStyle name="Output 2" xfId="330" xr:uid="{00000000-0005-0000-0000-0000D1040000}"/>
    <cellStyle name="Output 2 2" xfId="553" xr:uid="{00000000-0005-0000-0000-0000D2040000}"/>
    <cellStyle name="Output 2 2 2" xfId="1228" xr:uid="{00000000-0005-0000-0000-0000D3040000}"/>
    <cellStyle name="Output 2 2 2 2" xfId="2358" xr:uid="{0FAE5A5E-E5B7-438B-A2D9-93185AEE2F9E}"/>
    <cellStyle name="Output 2 2 3" xfId="1279" xr:uid="{00000000-0005-0000-0000-0000D4040000}"/>
    <cellStyle name="Output 2 3" xfId="580" xr:uid="{00000000-0005-0000-0000-0000D5040000}"/>
    <cellStyle name="Output 2 3 2" xfId="1255" xr:uid="{00000000-0005-0000-0000-0000D6040000}"/>
    <cellStyle name="Output 2 3 2 2" xfId="2385" xr:uid="{81EA2D32-DE11-413A-95FC-9763EED8830F}"/>
    <cellStyle name="Output 2 3 3" xfId="1291" xr:uid="{00000000-0005-0000-0000-0000D7040000}"/>
    <cellStyle name="Output 2 4" xfId="786" xr:uid="{00000000-0005-0000-0000-0000D8040000}"/>
    <cellStyle name="Output 2 4 2" xfId="1916" xr:uid="{8DF00516-78A1-4226-93DA-0D61B1638399}"/>
    <cellStyle name="Output 2 5" xfId="813" xr:uid="{00000000-0005-0000-0000-0000D9040000}"/>
    <cellStyle name="Output 2 5 2" xfId="1943" xr:uid="{9048E2B6-02D5-4B31-AC43-3A0EBFB7E46E}"/>
    <cellStyle name="Output 2 6" xfId="1267" xr:uid="{00000000-0005-0000-0000-0000DA040000}"/>
    <cellStyle name="Output 2 6 2" xfId="2397" xr:uid="{9D63994D-43E2-40C8-AFA4-6DB38E365548}"/>
    <cellStyle name="Overskrift 1 2" xfId="180" xr:uid="{00000000-0005-0000-0000-0000DB040000}"/>
    <cellStyle name="Overskrift 2 2" xfId="181" xr:uid="{00000000-0005-0000-0000-0000DC040000}"/>
    <cellStyle name="Overskrift 3 2" xfId="182" xr:uid="{00000000-0005-0000-0000-0000DD040000}"/>
    <cellStyle name="Overskrift 4 2" xfId="183" xr:uid="{00000000-0005-0000-0000-0000DE040000}"/>
    <cellStyle name="Title" xfId="184" xr:uid="{00000000-0005-0000-0000-0000DF040000}"/>
    <cellStyle name="Tittel 2" xfId="185" xr:uid="{00000000-0005-0000-0000-0000E0040000}"/>
    <cellStyle name="Total" xfId="186" xr:uid="{00000000-0005-0000-0000-0000E1040000}"/>
    <cellStyle name="Total 2" xfId="331" xr:uid="{00000000-0005-0000-0000-0000E2040000}"/>
    <cellStyle name="Total 2 2" xfId="554" xr:uid="{00000000-0005-0000-0000-0000E3040000}"/>
    <cellStyle name="Total 2 2 2" xfId="1229" xr:uid="{00000000-0005-0000-0000-0000E4040000}"/>
    <cellStyle name="Total 2 2 2 2" xfId="2359" xr:uid="{4DF52591-98B2-4205-8F37-AD86F3AC5F0B}"/>
    <cellStyle name="Total 2 2 3" xfId="1280" xr:uid="{00000000-0005-0000-0000-0000E5040000}"/>
    <cellStyle name="Total 2 3" xfId="581" xr:uid="{00000000-0005-0000-0000-0000E6040000}"/>
    <cellStyle name="Total 2 3 2" xfId="1256" xr:uid="{00000000-0005-0000-0000-0000E7040000}"/>
    <cellStyle name="Total 2 3 2 2" xfId="2386" xr:uid="{D25A50A4-E2C5-4208-B3E0-247BFA95FC9A}"/>
    <cellStyle name="Total 2 3 3" xfId="1292" xr:uid="{00000000-0005-0000-0000-0000E8040000}"/>
    <cellStyle name="Total 2 4" xfId="787" xr:uid="{00000000-0005-0000-0000-0000E9040000}"/>
    <cellStyle name="Total 2 4 2" xfId="1917" xr:uid="{CE708CC2-6C9C-4916-BABC-E8B5CDF31FDE}"/>
    <cellStyle name="Total 2 5" xfId="814" xr:uid="{00000000-0005-0000-0000-0000EA040000}"/>
    <cellStyle name="Total 2 5 2" xfId="1944" xr:uid="{D3F48DC2-E778-4BFB-BF33-93AB34BFDB8F}"/>
    <cellStyle name="Total 2 6" xfId="1268" xr:uid="{00000000-0005-0000-0000-0000EB040000}"/>
    <cellStyle name="Total 2 6 2" xfId="2398" xr:uid="{2AD1546D-8F78-450E-A000-B42FCD87E89E}"/>
    <cellStyle name="Totalt 2" xfId="187" xr:uid="{00000000-0005-0000-0000-0000EC040000}"/>
    <cellStyle name="Totalt 2 2" xfId="332" xr:uid="{00000000-0005-0000-0000-0000ED040000}"/>
    <cellStyle name="Totalt 2 2 2" xfId="555" xr:uid="{00000000-0005-0000-0000-0000EE040000}"/>
    <cellStyle name="Totalt 2 2 2 2" xfId="1230" xr:uid="{00000000-0005-0000-0000-0000EF040000}"/>
    <cellStyle name="Totalt 2 2 2 2 2" xfId="2360" xr:uid="{71C4ECA2-D11F-4FB3-8A53-DC41EE3A0483}"/>
    <cellStyle name="Totalt 2 2 2 3" xfId="1281" xr:uid="{00000000-0005-0000-0000-0000F0040000}"/>
    <cellStyle name="Totalt 2 2 3" xfId="582" xr:uid="{00000000-0005-0000-0000-0000F1040000}"/>
    <cellStyle name="Totalt 2 2 3 2" xfId="1257" xr:uid="{00000000-0005-0000-0000-0000F2040000}"/>
    <cellStyle name="Totalt 2 2 3 2 2" xfId="2387" xr:uid="{ADD9334D-544C-4BF9-B091-664E51C4AA89}"/>
    <cellStyle name="Totalt 2 2 3 3" xfId="1293" xr:uid="{00000000-0005-0000-0000-0000F3040000}"/>
    <cellStyle name="Totalt 2 2 4" xfId="788" xr:uid="{00000000-0005-0000-0000-0000F4040000}"/>
    <cellStyle name="Totalt 2 2 4 2" xfId="1918" xr:uid="{E3E86ACF-1E3F-4AD4-9D2C-D5C7C82B1963}"/>
    <cellStyle name="Totalt 2 2 5" xfId="815" xr:uid="{00000000-0005-0000-0000-0000F5040000}"/>
    <cellStyle name="Totalt 2 2 5 2" xfId="1945" xr:uid="{32DF747F-8A09-4A92-B86A-8CF3043EAE6B}"/>
    <cellStyle name="Totalt 2 2 6" xfId="1269" xr:uid="{00000000-0005-0000-0000-0000F6040000}"/>
    <cellStyle name="Totalt 2 2 6 2" xfId="2399" xr:uid="{A8047A65-2256-4B09-B54D-4FC265A0F40B}"/>
    <cellStyle name="Tusenskille 2" xfId="188" xr:uid="{00000000-0005-0000-0000-0000F7040000}"/>
    <cellStyle name="Tusenskille 2 2" xfId="189" xr:uid="{00000000-0005-0000-0000-0000F8040000}"/>
    <cellStyle name="Tusenskille 2 2 2" xfId="334" xr:uid="{00000000-0005-0000-0000-0000F9040000}"/>
    <cellStyle name="Tusenskille 2 3" xfId="333" xr:uid="{00000000-0005-0000-0000-0000FA040000}"/>
    <cellStyle name="Utdata 2" xfId="190" xr:uid="{00000000-0005-0000-0000-0000FB040000}"/>
    <cellStyle name="Utdata 2 2" xfId="335" xr:uid="{00000000-0005-0000-0000-0000FC040000}"/>
    <cellStyle name="Utdata 2 2 2" xfId="556" xr:uid="{00000000-0005-0000-0000-0000FD040000}"/>
    <cellStyle name="Utdata 2 2 2 2" xfId="1231" xr:uid="{00000000-0005-0000-0000-0000FE040000}"/>
    <cellStyle name="Utdata 2 2 2 2 2" xfId="2361" xr:uid="{667052B3-3994-4F89-8C34-0A1CCC262BA4}"/>
    <cellStyle name="Utdata 2 2 2 3" xfId="1282" xr:uid="{00000000-0005-0000-0000-0000FF040000}"/>
    <cellStyle name="Utdata 2 2 3" xfId="583" xr:uid="{00000000-0005-0000-0000-000000050000}"/>
    <cellStyle name="Utdata 2 2 3 2" xfId="1258" xr:uid="{00000000-0005-0000-0000-000001050000}"/>
    <cellStyle name="Utdata 2 2 3 2 2" xfId="2388" xr:uid="{D34EC752-CC61-44B6-A611-4940719579EB}"/>
    <cellStyle name="Utdata 2 2 3 3" xfId="1294" xr:uid="{00000000-0005-0000-0000-000002050000}"/>
    <cellStyle name="Utdata 2 2 4" xfId="789" xr:uid="{00000000-0005-0000-0000-000003050000}"/>
    <cellStyle name="Utdata 2 2 4 2" xfId="1919" xr:uid="{1641CBB0-3893-488D-A7C6-2C94106AAA69}"/>
    <cellStyle name="Utdata 2 2 5" xfId="816" xr:uid="{00000000-0005-0000-0000-000004050000}"/>
    <cellStyle name="Utdata 2 2 5 2" xfId="1946" xr:uid="{BE177BA3-451C-4E9E-83F7-3BB746727FC6}"/>
    <cellStyle name="Utdata 2 2 6" xfId="1270" xr:uid="{00000000-0005-0000-0000-000005050000}"/>
    <cellStyle name="Utdata 2 2 6 2" xfId="2400" xr:uid="{B86367A7-6A1B-45E1-830F-30D6E8B5F2BF}"/>
    <cellStyle name="Uthevingsfarge1 2" xfId="191" xr:uid="{00000000-0005-0000-0000-000006050000}"/>
    <cellStyle name="Uthevingsfarge2 2" xfId="192" xr:uid="{00000000-0005-0000-0000-000007050000}"/>
    <cellStyle name="Uthevingsfarge3 2" xfId="193" xr:uid="{00000000-0005-0000-0000-000008050000}"/>
    <cellStyle name="Uthevingsfarge4 2" xfId="194" xr:uid="{00000000-0005-0000-0000-000009050000}"/>
    <cellStyle name="Uthevingsfarge5" xfId="204" builtinId="45"/>
    <cellStyle name="Uthevingsfarge5 2" xfId="195" xr:uid="{00000000-0005-0000-0000-00000B050000}"/>
    <cellStyle name="Uthevingsfarge6 2" xfId="196" xr:uid="{00000000-0005-0000-0000-00000C050000}"/>
    <cellStyle name="Varseltekst 2" xfId="197" xr:uid="{00000000-0005-0000-0000-00000D050000}"/>
    <cellStyle name="Warning Text" xfId="198" xr:uid="{00000000-0005-0000-0000-00000E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dfo.no/fagomrader/%C3%A5rsregnskap" TargetMode="External"/></Relationships>
</file>

<file path=xl/drawings/drawing1.xml><?xml version="1.0" encoding="utf-8"?>
<xdr:wsDr xmlns:xdr="http://schemas.openxmlformats.org/drawingml/2006/spreadsheetDrawing" xmlns:a="http://schemas.openxmlformats.org/drawingml/2006/main">
  <xdr:twoCellAnchor>
    <xdr:from>
      <xdr:col>0</xdr:col>
      <xdr:colOff>222250</xdr:colOff>
      <xdr:row>1</xdr:row>
      <xdr:rowOff>123818</xdr:rowOff>
    </xdr:from>
    <xdr:to>
      <xdr:col>10</xdr:col>
      <xdr:colOff>447675</xdr:colOff>
      <xdr:row>72</xdr:row>
      <xdr:rowOff>114301</xdr:rowOff>
    </xdr:to>
    <xdr:sp macro="" textlink="">
      <xdr:nvSpPr>
        <xdr:cNvPr id="2" name="TekstSylinder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22250" y="285743"/>
          <a:ext cx="7845425" cy="11487158"/>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600" b="1" i="0">
              <a:solidFill>
                <a:schemeClr val="accent1"/>
              </a:solidFill>
              <a:effectLst/>
              <a:latin typeface="Times New Roman" panose="02020603050405020304" pitchFamily="18" charset="0"/>
              <a:ea typeface="+mn-ea"/>
              <a:cs typeface="Times New Roman" panose="02020603050405020304" pitchFamily="18" charset="0"/>
            </a:rPr>
            <a:t>Oppdatert rapporteringspakke per 31.12.2025</a:t>
          </a:r>
          <a:r>
            <a:rPr lang="nb-NO" sz="1600" b="1" i="0" baseline="0">
              <a:solidFill>
                <a:schemeClr val="accent1"/>
              </a:solidFill>
              <a:effectLst/>
              <a:latin typeface="Times New Roman" panose="02020603050405020304" pitchFamily="18" charset="0"/>
              <a:ea typeface="+mn-ea"/>
              <a:cs typeface="Times New Roman" panose="02020603050405020304" pitchFamily="18" charset="0"/>
            </a:rPr>
            <a:t> for bruttobudsjetterte virksomheter som fører regnskap etter de statlige regnskapsstandardene (SRS) (for virksomheter som krever inn driftsinntekter på vegne av annen statlig virksomhet)</a:t>
          </a:r>
        </a:p>
        <a:p>
          <a:endParaRPr lang="nb-NO"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nb-NO" sz="1200">
              <a:solidFill>
                <a:schemeClr val="dk1"/>
              </a:solidFill>
              <a:effectLst/>
              <a:latin typeface="Times New Roman" panose="02020603050405020304" pitchFamily="18" charset="0"/>
              <a:ea typeface="+mn-ea"/>
              <a:cs typeface="Times New Roman" panose="02020603050405020304" pitchFamily="18" charset="0"/>
            </a:rPr>
            <a:t>Datoen</a:t>
          </a:r>
          <a:r>
            <a:rPr lang="nb-NO" sz="1200" baseline="0">
              <a:solidFill>
                <a:schemeClr val="dk1"/>
              </a:solidFill>
              <a:effectLst/>
              <a:latin typeface="Times New Roman" panose="02020603050405020304" pitchFamily="18" charset="0"/>
              <a:ea typeface="+mn-ea"/>
              <a:cs typeface="Times New Roman" panose="02020603050405020304" pitchFamily="18" charset="0"/>
            </a:rPr>
            <a:t> i rapporteringspakken er oppdatert til 31</a:t>
          </a:r>
          <a:r>
            <a:rPr lang="nb-NO" sz="1200">
              <a:solidFill>
                <a:schemeClr val="dk1"/>
              </a:solidFill>
              <a:effectLst/>
              <a:latin typeface="Times New Roman" panose="02020603050405020304" pitchFamily="18" charset="0"/>
              <a:ea typeface="+mn-ea"/>
              <a:cs typeface="Times New Roman" panose="02020603050405020304" pitchFamily="18" charset="0"/>
            </a:rPr>
            <a:t>.12.2025. </a:t>
          </a:r>
          <a:r>
            <a:rPr lang="nb-NO" sz="1200" baseline="0">
              <a:solidFill>
                <a:schemeClr val="dk1"/>
              </a:solidFill>
              <a:effectLst/>
              <a:latin typeface="Times New Roman" panose="02020603050405020304" pitchFamily="18" charset="0"/>
              <a:ea typeface="+mn-ea"/>
              <a:cs typeface="Times New Roman" panose="02020603050405020304" pitchFamily="18" charset="0"/>
            </a:rPr>
            <a:t>Denne rapporteringspakken er tilpasset bruttobudsjetterte virksomheter som fører regnskapet etter de statlige regnskapsstandardene (SRS). </a:t>
          </a:r>
        </a:p>
        <a:p>
          <a:pPr marL="0" marR="0" indent="0" defTabSz="914400" eaLnBrk="1" fontAlgn="auto" latinLnBrk="0" hangingPunct="1">
            <a:lnSpc>
              <a:spcPct val="100000"/>
            </a:lnSpc>
            <a:spcBef>
              <a:spcPts val="0"/>
            </a:spcBef>
            <a:spcAft>
              <a:spcPts val="0"/>
            </a:spcAft>
            <a:buClrTx/>
            <a:buSzTx/>
            <a:buFontTx/>
            <a:buNone/>
            <a:tabLst/>
            <a:defRPr/>
          </a:pPr>
          <a:endParaRPr lang="nb-NO" sz="120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200" b="1">
              <a:solidFill>
                <a:schemeClr val="dk1"/>
              </a:solidFill>
              <a:effectLst/>
              <a:latin typeface="Times New Roman" panose="02020603050405020304" pitchFamily="18" charset="0"/>
              <a:ea typeface="+mn-ea"/>
              <a:cs typeface="Times New Roman" panose="02020603050405020304" pitchFamily="18" charset="0"/>
            </a:rPr>
            <a:t>Endringer i rapporteringspakken per</a:t>
          </a:r>
          <a:r>
            <a:rPr lang="nb-NO" sz="1200" b="1" baseline="0">
              <a:solidFill>
                <a:schemeClr val="dk1"/>
              </a:solidFill>
              <a:effectLst/>
              <a:latin typeface="Times New Roman" panose="02020603050405020304" pitchFamily="18" charset="0"/>
              <a:ea typeface="+mn-ea"/>
              <a:cs typeface="Times New Roman" panose="02020603050405020304" pitchFamily="18" charset="0"/>
            </a:rPr>
            <a:t> 31.12.2025:</a:t>
          </a:r>
        </a:p>
        <a:p>
          <a:pPr rtl="0"/>
          <a:endParaRPr lang="nb-NO" sz="1200" b="0" i="1" baseline="0">
            <a:solidFill>
              <a:schemeClr val="dk1"/>
            </a:solidFill>
            <a:effectLst/>
            <a:latin typeface="Times New Roman" panose="02020603050405020304" pitchFamily="18" charset="0"/>
            <a:ea typeface="+mn-ea"/>
            <a:cs typeface="Times New Roman" panose="02020603050405020304" pitchFamily="18" charset="0"/>
          </a:endParaRPr>
        </a:p>
        <a:p>
          <a:pPr eaLnBrk="1" fontAlgn="auto" latinLnBrk="0" hangingPunct="1"/>
          <a:r>
            <a:rPr lang="nb-NO" sz="1100" b="1" baseline="0">
              <a:solidFill>
                <a:schemeClr val="dk1"/>
              </a:solidFill>
              <a:effectLst/>
              <a:latin typeface="+mn-lt"/>
              <a:ea typeface="+mn-ea"/>
              <a:cs typeface="+mn-cs"/>
            </a:rPr>
            <a:t>- Note B</a:t>
          </a:r>
          <a:r>
            <a:rPr lang="nb-NO" sz="1100" b="0" baseline="0">
              <a:solidFill>
                <a:schemeClr val="dk1"/>
              </a:solidFill>
              <a:effectLst/>
              <a:latin typeface="+mn-lt"/>
              <a:ea typeface="+mn-ea"/>
              <a:cs typeface="+mn-cs"/>
            </a:rPr>
            <a:t> - Tabellen i noten er endret fra 2024 ved at kolonnen som gjaldt kompensasjon for lønnsoppgjøret i 2024 er tatt bort. Tilhørende tekst er tatt bort.</a:t>
          </a:r>
          <a:endParaRPr lang="nb-NO" sz="1200">
            <a:effectLst/>
          </a:endParaRPr>
        </a:p>
        <a:p>
          <a:pPr eaLnBrk="1" fontAlgn="auto" latinLnBrk="0" hangingPunct="1"/>
          <a:endParaRPr lang="nb-NO" sz="1100" b="1" baseline="0">
            <a:solidFill>
              <a:schemeClr val="dk1"/>
            </a:solidFill>
            <a:effectLst/>
            <a:latin typeface="+mn-lt"/>
            <a:ea typeface="+mn-ea"/>
            <a:cs typeface="+mn-cs"/>
          </a:endParaRPr>
        </a:p>
        <a:p>
          <a:pPr eaLnBrk="1" fontAlgn="auto" latinLnBrk="0" hangingPunct="1"/>
          <a:r>
            <a:rPr lang="nb-NO" sz="1100" b="1" baseline="0">
              <a:solidFill>
                <a:schemeClr val="dk1"/>
              </a:solidFill>
              <a:effectLst/>
              <a:latin typeface="+mn-lt"/>
              <a:ea typeface="+mn-ea"/>
              <a:cs typeface="+mn-cs"/>
            </a:rPr>
            <a:t>- Note C</a:t>
          </a:r>
          <a:r>
            <a:rPr lang="nb-NO" sz="1100" b="0" baseline="0">
              <a:solidFill>
                <a:schemeClr val="dk1"/>
              </a:solidFill>
              <a:effectLst/>
              <a:latin typeface="+mn-lt"/>
              <a:ea typeface="+mn-ea"/>
              <a:cs typeface="+mn-cs"/>
            </a:rPr>
            <a:t> - Det er lagt til en ny note C til bevilgningsrapporteringen. Note C skal gi oversikt over binding på framtidige års bevilgninger. Noten inneholder tre tabeller som skal fylles ut. For andre vesentlige leieavtaler skal det gis tekstlig beskrivelse av leieobjektene.</a:t>
          </a:r>
          <a:endParaRPr lang="nb-NO" sz="1200">
            <a:effectLst/>
          </a:endParaRPr>
        </a:p>
        <a:p>
          <a:pPr eaLnBrk="1" fontAlgn="auto" latinLnBrk="0" hangingPunct="1"/>
          <a:endParaRPr lang="nb-NO" sz="1100" b="1" baseline="0">
            <a:solidFill>
              <a:schemeClr val="dk1"/>
            </a:solidFill>
            <a:effectLst/>
            <a:latin typeface="+mn-lt"/>
            <a:ea typeface="+mn-ea"/>
            <a:cs typeface="+mn-cs"/>
          </a:endParaRPr>
        </a:p>
        <a:p>
          <a:pPr eaLnBrk="1" fontAlgn="auto" latinLnBrk="0" hangingPunct="1"/>
          <a:r>
            <a:rPr lang="nb-NO" sz="1100" b="1" baseline="0">
              <a:solidFill>
                <a:schemeClr val="dk1"/>
              </a:solidFill>
              <a:effectLst/>
              <a:latin typeface="+mn-lt"/>
              <a:ea typeface="+mn-ea"/>
              <a:cs typeface="+mn-cs"/>
            </a:rPr>
            <a:t>- Note 2 - </a:t>
          </a:r>
          <a:r>
            <a:rPr lang="nb-NO" sz="1100" b="0" baseline="0">
              <a:solidFill>
                <a:schemeClr val="dk1"/>
              </a:solidFill>
              <a:effectLst/>
              <a:latin typeface="+mn-lt"/>
              <a:ea typeface="+mn-ea"/>
              <a:cs typeface="+mn-cs"/>
            </a:rPr>
            <a:t>Noten har fått nytt navn. Teksten som gjaldt lønnsoppgjøret 2024 er tatt bort. Det er lagt til nye linjer for oversikt over lønn og andre ytelser til virksomhetsleder, styreleder og de enkelte medlemmer av styret. Det er også lagt til en tekstboks som inneholder veiledning og eksempler. Denne tekstboksen skal slettes når noten er ferdig utarbeidet. </a:t>
          </a:r>
          <a:endParaRPr lang="nb-NO" sz="1200">
            <a:effectLst/>
          </a:endParaRPr>
        </a:p>
        <a:p>
          <a:pPr eaLnBrk="1" fontAlgn="auto" latinLnBrk="0" hangingPunct="1"/>
          <a:endParaRPr lang="nb-NO" sz="1100" b="1" baseline="0">
            <a:solidFill>
              <a:schemeClr val="dk1"/>
            </a:solidFill>
            <a:effectLst/>
            <a:latin typeface="+mn-lt"/>
            <a:ea typeface="+mn-ea"/>
            <a:cs typeface="+mn-cs"/>
          </a:endParaRPr>
        </a:p>
        <a:p>
          <a:pPr eaLnBrk="1" fontAlgn="auto" latinLnBrk="0" hangingPunct="1"/>
          <a:r>
            <a:rPr lang="nb-NO" sz="1100" b="1" baseline="0">
              <a:solidFill>
                <a:schemeClr val="dk1"/>
              </a:solidFill>
              <a:effectLst/>
              <a:latin typeface="+mn-lt"/>
              <a:ea typeface="+mn-ea"/>
              <a:cs typeface="+mn-cs"/>
            </a:rPr>
            <a:t>- Note 17 </a:t>
          </a:r>
          <a:r>
            <a:rPr lang="nb-NO" sz="1100" baseline="0">
              <a:solidFill>
                <a:schemeClr val="dk1"/>
              </a:solidFill>
              <a:effectLst/>
              <a:latin typeface="+mn-lt"/>
              <a:ea typeface="+mn-ea"/>
              <a:cs typeface="+mn-cs"/>
            </a:rPr>
            <a:t>- Teksten om avsetning for lønnsoppgjøret 2024 er endret. Informasjonen i noten må tilpasses virksomhetens situasjon.</a:t>
          </a:r>
          <a:endParaRPr lang="nb-NO" sz="1200">
            <a:effectLst/>
          </a:endParaRPr>
        </a:p>
        <a:p>
          <a:pPr eaLnBrk="1" fontAlgn="auto" latinLnBrk="0" hangingPunct="1"/>
          <a:endParaRPr lang="nb-NO" sz="1200" b="0" i="0" baseline="0">
            <a:solidFill>
              <a:schemeClr val="dk1"/>
            </a:solidFill>
            <a:effectLst/>
            <a:latin typeface="Times New Roman" panose="020206030504050203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nb-NO" sz="1200" b="1" i="0">
              <a:solidFill>
                <a:schemeClr val="accent1"/>
              </a:solidFill>
              <a:effectLst/>
              <a:latin typeface="Times New Roman" panose="02020603050405020304" pitchFamily="18" charset="0"/>
              <a:ea typeface="+mn-ea"/>
              <a:cs typeface="Times New Roman" panose="02020603050405020304" pitchFamily="18" charset="0"/>
            </a:rPr>
            <a:t>Veiledning til utfylling</a:t>
          </a:r>
        </a:p>
        <a:p>
          <a:pPr rtl="0"/>
          <a:r>
            <a:rPr lang="nb-NO" sz="1200" b="0" i="0" baseline="0">
              <a:solidFill>
                <a:schemeClr val="dk1"/>
              </a:solidFill>
              <a:effectLst/>
              <a:latin typeface="Times New Roman" panose="02020603050405020304" pitchFamily="18" charset="0"/>
              <a:ea typeface="+mn-ea"/>
              <a:cs typeface="Times New Roman" panose="02020603050405020304" pitchFamily="18" charset="0"/>
            </a:rPr>
            <a:t>Årsregnskapet skal vise regnskapstall for hele virksomheten samlet. </a:t>
          </a:r>
        </a:p>
        <a:p>
          <a:pPr rtl="0"/>
          <a:endParaRPr lang="nb-NO" sz="1200">
            <a:effectLst/>
            <a:latin typeface="Times New Roman" panose="02020603050405020304" pitchFamily="18" charset="0"/>
            <a:cs typeface="Times New Roman" panose="02020603050405020304" pitchFamily="18" charset="0"/>
          </a:endParaRPr>
        </a:p>
        <a:p>
          <a:pPr rtl="0"/>
          <a:r>
            <a:rPr lang="nb-NO" sz="1200" b="0" i="0" baseline="0">
              <a:solidFill>
                <a:schemeClr val="dk1"/>
              </a:solidFill>
              <a:effectLst/>
              <a:latin typeface="Times New Roman" panose="02020603050405020304" pitchFamily="18" charset="0"/>
              <a:ea typeface="+mn-ea"/>
              <a:cs typeface="Times New Roman" panose="02020603050405020304" pitchFamily="18" charset="0"/>
            </a:rPr>
            <a:t>Årsregnskapet skal gi et dekkende bilde av virksomhetens disponible bevilgninger og av regnskapsførte utgifter, inntekter, eiendeler og gjeld. Kravet om å gi et dekkende bilde innebærer at det kan være nødvendig å gi tilleggsinformasjon utover det som følger av bestemmelsene, slik at all relevant informasjon om virksomhetens disponible bevilgninger og regnskapsførte utgifter, inntekter, eiendeler og gjeld, fremgår av årsregnskapet. Virksomheten må vurdere om det er behov for ytterligere å spesifisere regnskapslinjer, legge til noter eller gi annen tilleggsinformasjon for at årsregnskapet skal gi et dekkende bilde.</a:t>
          </a:r>
          <a:endParaRPr lang="nb-NO" sz="1200">
            <a:effectLst/>
            <a:latin typeface="Times New Roman" panose="02020603050405020304" pitchFamily="18" charset="0"/>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nb-NO" sz="1200">
            <a:solidFill>
              <a:schemeClr val="dk1"/>
            </a:solidFill>
            <a:effectLst/>
            <a:latin typeface="Times New Roman" panose="020206030504050203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nb-NO" sz="1200" b="1">
              <a:solidFill>
                <a:schemeClr val="dk1"/>
              </a:solidFill>
              <a:effectLst/>
              <a:latin typeface="Times New Roman" panose="02020603050405020304" pitchFamily="18" charset="0"/>
              <a:ea typeface="+mn-ea"/>
              <a:cs typeface="Times New Roman" panose="02020603050405020304" pitchFamily="18" charset="0"/>
            </a:rPr>
            <a:t>Bevilgningsrapportering</a:t>
          </a:r>
          <a:r>
            <a:rPr lang="nb-NO" sz="1200" b="1" baseline="0">
              <a:solidFill>
                <a:schemeClr val="dk1"/>
              </a:solidFill>
              <a:effectLst/>
              <a:latin typeface="Times New Roman" panose="02020603050405020304" pitchFamily="18" charset="0"/>
              <a:ea typeface="+mn-ea"/>
              <a:cs typeface="Times New Roman" panose="02020603050405020304" pitchFamily="18" charset="0"/>
            </a:rPr>
            <a:t> og artskontorapportering</a:t>
          </a:r>
        </a:p>
        <a:p>
          <a:pPr rtl="0"/>
          <a:r>
            <a:rPr lang="nb-NO" sz="1200" b="0" i="1" baseline="0">
              <a:solidFill>
                <a:schemeClr val="dk1"/>
              </a:solidFill>
              <a:effectLst/>
              <a:latin typeface="Times New Roman" panose="02020603050405020304" pitchFamily="18" charset="0"/>
              <a:ea typeface="+mn-ea"/>
              <a:cs typeface="Times New Roman" panose="02020603050405020304" pitchFamily="18" charset="0"/>
            </a:rPr>
            <a:t>Bevilgningsrapportering med noter</a:t>
          </a:r>
          <a:endParaRPr lang="nb-NO" sz="1200">
            <a:effectLst/>
            <a:latin typeface="Times New Roman" panose="02020603050405020304" pitchFamily="18" charset="0"/>
            <a:cs typeface="Times New Roman" panose="02020603050405020304" pitchFamily="18" charset="0"/>
          </a:endParaRPr>
        </a:p>
        <a:p>
          <a:pPr rtl="0"/>
          <a:r>
            <a:rPr lang="nb-NO" sz="1200" b="0" i="0" baseline="0">
              <a:solidFill>
                <a:schemeClr val="dk1"/>
              </a:solidFill>
              <a:effectLst/>
              <a:latin typeface="Times New Roman" panose="02020603050405020304" pitchFamily="18" charset="0"/>
              <a:ea typeface="+mn-ea"/>
              <a:cs typeface="Times New Roman" panose="02020603050405020304" pitchFamily="18" charset="0"/>
            </a:rPr>
            <a:t>Oppstilling av bevilgningsrapportering følger oppstillingsplan i vedlegg 1A til rundskriv R-115 </a:t>
          </a:r>
          <a:r>
            <a:rPr lang="nb-NO" sz="1200" b="0" i="1" baseline="0">
              <a:solidFill>
                <a:schemeClr val="dk1"/>
              </a:solidFill>
              <a:effectLst/>
              <a:latin typeface="Times New Roman" panose="02020603050405020304" pitchFamily="18" charset="0"/>
              <a:ea typeface="+mn-ea"/>
              <a:cs typeface="Times New Roman" panose="02020603050405020304" pitchFamily="18" charset="0"/>
            </a:rPr>
            <a:t>Utarbeidelse og avleggelse av statlige virksomheters årsregnskap</a:t>
          </a:r>
          <a:r>
            <a:rPr lang="nb-NO" sz="1200" b="0" i="0" baseline="0">
              <a:solidFill>
                <a:schemeClr val="dk1"/>
              </a:solidFill>
              <a:effectLst/>
              <a:latin typeface="Times New Roman" panose="02020603050405020304" pitchFamily="18" charset="0"/>
              <a:ea typeface="+mn-ea"/>
              <a:cs typeface="Times New Roman" panose="02020603050405020304" pitchFamily="18" charset="0"/>
            </a:rPr>
            <a:t>. </a:t>
          </a:r>
        </a:p>
        <a:p>
          <a:pPr rtl="0"/>
          <a:endParaRPr lang="nb-NO" sz="1200">
            <a:effectLst/>
            <a:latin typeface="Times New Roman" panose="02020603050405020304" pitchFamily="18" charset="0"/>
            <a:cs typeface="Times New Roman" panose="02020603050405020304" pitchFamily="18" charset="0"/>
          </a:endParaRPr>
        </a:p>
        <a:p>
          <a:pPr rtl="0"/>
          <a:r>
            <a:rPr lang="nb-NO" sz="1200" b="0" i="0" baseline="0">
              <a:solidFill>
                <a:schemeClr val="dk1"/>
              </a:solidFill>
              <a:effectLst/>
              <a:latin typeface="Times New Roman" panose="02020603050405020304" pitchFamily="18" charset="0"/>
              <a:ea typeface="+mn-ea"/>
              <a:cs typeface="Times New Roman" panose="02020603050405020304" pitchFamily="18" charset="0"/>
            </a:rPr>
            <a:t>Det skal utarbeides note A </a:t>
          </a:r>
          <a:r>
            <a:rPr lang="nb-NO" sz="1200" i="1">
              <a:solidFill>
                <a:schemeClr val="dk1"/>
              </a:solidFill>
              <a:effectLst/>
              <a:latin typeface="Times New Roman" panose="02020603050405020304" pitchFamily="18" charset="0"/>
              <a:ea typeface="+mn-ea"/>
              <a:cs typeface="Times New Roman" panose="02020603050405020304" pitchFamily="18" charset="0"/>
            </a:rPr>
            <a:t>Forklaring av samlet tildeling,</a:t>
          </a:r>
          <a:r>
            <a:rPr lang="nb-NO" sz="1200" i="1" baseline="0">
              <a:solidFill>
                <a:schemeClr val="dk1"/>
              </a:solidFill>
              <a:effectLst/>
              <a:latin typeface="Times New Roman" panose="02020603050405020304" pitchFamily="18" charset="0"/>
              <a:ea typeface="+mn-ea"/>
              <a:cs typeface="Times New Roman" panose="02020603050405020304" pitchFamily="18" charset="0"/>
            </a:rPr>
            <a:t> </a:t>
          </a:r>
          <a:r>
            <a:rPr lang="nb-NO" sz="1200" b="0" i="0" baseline="0">
              <a:solidFill>
                <a:schemeClr val="dk1"/>
              </a:solidFill>
              <a:effectLst/>
              <a:latin typeface="Times New Roman" panose="02020603050405020304" pitchFamily="18" charset="0"/>
              <a:ea typeface="+mn-ea"/>
              <a:cs typeface="Times New Roman" panose="02020603050405020304" pitchFamily="18" charset="0"/>
            </a:rPr>
            <a:t>note B </a:t>
          </a:r>
          <a:r>
            <a:rPr lang="nb-NO" sz="1200" i="1">
              <a:solidFill>
                <a:schemeClr val="dk1"/>
              </a:solidFill>
              <a:effectLst/>
              <a:latin typeface="Times New Roman" panose="02020603050405020304" pitchFamily="18" charset="0"/>
              <a:ea typeface="+mn-ea"/>
              <a:cs typeface="Times New Roman" panose="02020603050405020304" pitchFamily="18" charset="0"/>
            </a:rPr>
            <a:t>Forklaring til brukte fullmakter og beregning av mulig overførbart beløp til neste år</a:t>
          </a:r>
          <a:r>
            <a:rPr lang="nb-NO" sz="1200">
              <a:solidFill>
                <a:schemeClr val="dk1"/>
              </a:solidFill>
              <a:effectLst/>
              <a:latin typeface="Times New Roman" panose="02020603050405020304" pitchFamily="18" charset="0"/>
              <a:ea typeface="+mn-ea"/>
              <a:cs typeface="Times New Roman" panose="02020603050405020304" pitchFamily="18" charset="0"/>
            </a:rPr>
            <a:t> og</a:t>
          </a:r>
          <a:r>
            <a:rPr lang="nb-NO" sz="1200" baseline="0">
              <a:solidFill>
                <a:schemeClr val="dk1"/>
              </a:solidFill>
              <a:effectLst/>
              <a:latin typeface="Times New Roman" panose="02020603050405020304" pitchFamily="18" charset="0"/>
              <a:ea typeface="+mn-ea"/>
              <a:cs typeface="Times New Roman" panose="02020603050405020304" pitchFamily="18" charset="0"/>
            </a:rPr>
            <a:t> note C </a:t>
          </a:r>
          <a:r>
            <a:rPr lang="nb-NO" sz="1100" i="1">
              <a:solidFill>
                <a:schemeClr val="dk1"/>
              </a:solidFill>
              <a:effectLst/>
              <a:latin typeface="+mn-lt"/>
              <a:ea typeface="+mn-ea"/>
              <a:cs typeface="+mn-cs"/>
            </a:rPr>
            <a:t>Oversikt over binding</a:t>
          </a:r>
          <a:r>
            <a:rPr lang="nb-NO" sz="1100" i="1" baseline="0">
              <a:solidFill>
                <a:schemeClr val="dk1"/>
              </a:solidFill>
              <a:effectLst/>
              <a:latin typeface="+mn-lt"/>
              <a:ea typeface="+mn-ea"/>
              <a:cs typeface="+mn-cs"/>
            </a:rPr>
            <a:t> på framtidige års bevilgninger</a:t>
          </a:r>
          <a:r>
            <a:rPr lang="nb-NO" sz="1100" baseline="0">
              <a:solidFill>
                <a:schemeClr val="dk1"/>
              </a:solidFill>
              <a:effectLst/>
              <a:latin typeface="+mn-lt"/>
              <a:ea typeface="+mn-ea"/>
              <a:cs typeface="+mn-cs"/>
            </a:rPr>
            <a:t> </a:t>
          </a:r>
          <a:r>
            <a:rPr lang="nb-NO" sz="1200" b="0" i="0" baseline="0">
              <a:solidFill>
                <a:schemeClr val="dk1"/>
              </a:solidFill>
              <a:effectLst/>
              <a:latin typeface="Times New Roman" panose="02020603050405020304" pitchFamily="18" charset="0"/>
              <a:ea typeface="+mn-ea"/>
              <a:cs typeface="Times New Roman" panose="02020603050405020304" pitchFamily="18" charset="0"/>
            </a:rPr>
            <a:t>til bevilgingsrapporteringen. </a:t>
          </a:r>
          <a:r>
            <a:rPr lang="nb-NO" sz="1200">
              <a:solidFill>
                <a:schemeClr val="dk1"/>
              </a:solidFill>
              <a:effectLst/>
              <a:latin typeface="Times New Roman" panose="02020603050405020304" pitchFamily="18" charset="0"/>
              <a:ea typeface="+mn-ea"/>
              <a:cs typeface="Times New Roman" panose="02020603050405020304" pitchFamily="18" charset="0"/>
            </a:rPr>
            <a:t>Det er anledning til å tilpasse notene for å gi utfyllende informasjon. Det er gitt nærmere veiledning til utarbeidelse av note A, B og C på DFØs nettsider </a:t>
          </a:r>
          <a:r>
            <a:rPr lang="nb-NO" sz="1200">
              <a:latin typeface="Times New Roman" panose="02020603050405020304" pitchFamily="18" charset="0"/>
              <a:cs typeface="Times New Roman" panose="02020603050405020304" pitchFamily="18" charset="0"/>
              <a:hlinkClick xmlns:r="http://schemas.openxmlformats.org/officeDocument/2006/relationships" r:id=""/>
            </a:rPr>
            <a:t>Årsregnskap - DFØ (dfo.no)</a:t>
          </a:r>
          <a:r>
            <a:rPr lang="nb-NO" sz="1200">
              <a:latin typeface="Times New Roman" panose="02020603050405020304" pitchFamily="18" charset="0"/>
              <a:cs typeface="Times New Roman" panose="02020603050405020304" pitchFamily="18" charset="0"/>
            </a:rPr>
            <a:t>.</a:t>
          </a:r>
        </a:p>
        <a:p>
          <a:pPr rtl="0"/>
          <a:endParaRPr lang="nb-NO" sz="1200">
            <a:effectLst/>
            <a:latin typeface="Times New Roman" panose="02020603050405020304" pitchFamily="18" charset="0"/>
            <a:cs typeface="Times New Roman" panose="02020603050405020304" pitchFamily="18" charset="0"/>
          </a:endParaRPr>
        </a:p>
        <a:p>
          <a:pPr rtl="0"/>
          <a:r>
            <a:rPr lang="nb-NO" sz="1200" b="0" i="1" baseline="0">
              <a:solidFill>
                <a:schemeClr val="dk1"/>
              </a:solidFill>
              <a:effectLst/>
              <a:latin typeface="Times New Roman" panose="02020603050405020304" pitchFamily="18" charset="0"/>
              <a:ea typeface="+mn-ea"/>
              <a:cs typeface="Times New Roman" panose="02020603050405020304" pitchFamily="18" charset="0"/>
            </a:rPr>
            <a:t>Artskontorapportering </a:t>
          </a:r>
          <a:endParaRPr lang="nb-NO" sz="1200">
            <a:effectLst/>
            <a:latin typeface="Times New Roman" panose="02020603050405020304" pitchFamily="18" charset="0"/>
            <a:cs typeface="Times New Roman" panose="02020603050405020304" pitchFamily="18" charset="0"/>
          </a:endParaRPr>
        </a:p>
        <a:p>
          <a:pPr rtl="0"/>
          <a:r>
            <a:rPr lang="nb-NO" sz="1200" b="0" i="0" baseline="0">
              <a:solidFill>
                <a:schemeClr val="dk1"/>
              </a:solidFill>
              <a:effectLst/>
              <a:latin typeface="Times New Roman" panose="02020603050405020304" pitchFamily="18" charset="0"/>
              <a:ea typeface="+mn-ea"/>
              <a:cs typeface="Times New Roman" panose="02020603050405020304" pitchFamily="18" charset="0"/>
            </a:rPr>
            <a:t>Oppstilling av artskontorapportering følger oppstillingsplan i vedlegg 2 til rundskriv R-115 </a:t>
          </a:r>
          <a:r>
            <a:rPr lang="nb-NO" sz="1200" b="0" i="1" baseline="0">
              <a:solidFill>
                <a:schemeClr val="dk1"/>
              </a:solidFill>
              <a:effectLst/>
              <a:latin typeface="Times New Roman" panose="02020603050405020304" pitchFamily="18" charset="0"/>
              <a:ea typeface="+mn-ea"/>
              <a:cs typeface="Times New Roman" panose="02020603050405020304" pitchFamily="18" charset="0"/>
            </a:rPr>
            <a:t>Utarbeidelse og avleggelse av statlige virksomheters årsregnskap</a:t>
          </a:r>
          <a:r>
            <a:rPr lang="nb-NO" sz="1200" b="0" i="0" baseline="0">
              <a:solidFill>
                <a:schemeClr val="dk1"/>
              </a:solidFill>
              <a:effectLst/>
              <a:latin typeface="Times New Roman" panose="02020603050405020304" pitchFamily="18" charset="0"/>
              <a:ea typeface="+mn-ea"/>
              <a:cs typeface="Times New Roman" panose="02020603050405020304" pitchFamily="18" charset="0"/>
            </a:rPr>
            <a:t>. Regnskapslinjer i artskontorapporteringen som ikke inneholder beløp kan slettes, men alle overskrifter må beholdes. Virksomheter som utarbeider virksomhetsregnskapet etter SRS skal ikke utarbeide noter til artskontorapporteringen. </a:t>
          </a:r>
          <a:endParaRPr lang="nb-NO" sz="1200" baseline="0">
            <a:solidFill>
              <a:schemeClr val="dk1"/>
            </a:solidFill>
            <a:effectLst/>
            <a:latin typeface="Times New Roman" panose="020206030504050203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nb-NO" sz="120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1200" b="1">
              <a:solidFill>
                <a:schemeClr val="dk1"/>
              </a:solidFill>
              <a:effectLst/>
              <a:latin typeface="Times New Roman" panose="02020603050405020304" pitchFamily="18" charset="0"/>
              <a:ea typeface="+mn-ea"/>
              <a:cs typeface="Times New Roman" panose="02020603050405020304" pitchFamily="18" charset="0"/>
            </a:rPr>
            <a:t>Virksomhetsregnskapet etter SRS</a:t>
          </a:r>
          <a:endParaRPr lang="nb-NO" sz="120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200">
              <a:solidFill>
                <a:schemeClr val="dk1"/>
              </a:solidFill>
              <a:effectLst/>
              <a:latin typeface="Times New Roman" panose="02020603050405020304" pitchFamily="18" charset="0"/>
              <a:ea typeface="+mn-ea"/>
              <a:cs typeface="Times New Roman" panose="02020603050405020304" pitchFamily="18" charset="0"/>
            </a:rPr>
            <a:t>Virksomhetens resultatregnskap og balanse skal presenteres i samsvar med oppstillingsplanen. </a:t>
          </a:r>
          <a:r>
            <a:rPr lang="nb-NO" sz="1200" b="0" i="0" baseline="0">
              <a:solidFill>
                <a:schemeClr val="dk1"/>
              </a:solidFill>
              <a:effectLst/>
              <a:latin typeface="Times New Roman" panose="02020603050405020304" pitchFamily="18" charset="0"/>
              <a:ea typeface="+mn-ea"/>
              <a:cs typeface="Times New Roman" panose="02020603050405020304" pitchFamily="18" charset="0"/>
            </a:rPr>
            <a:t>Regnskapslinjer som ikke inneholder beløp kan slettes, men alle overskrifter må beholdes. Dersom virksomheten ikke har innkrevingsvirksomhet og andre overføringer til staten eller tilskuddsforvaltning og andre overføringer fra staten, kan disse overskriftene i resultatregnskapet slettes ved presentasjon av virksomhetsregnskapet. Det samme gjelder  i balansen for fordringer vedrørende innkrevingsvirksomhet og andre overføringer til staten og  gjeld vedrørende tilskuddsforvaltning og andre overføringer fra staten.</a:t>
          </a:r>
        </a:p>
        <a:p>
          <a:pPr rtl="0" eaLnBrk="1" fontAlgn="auto" latinLnBrk="0" hangingPunct="1"/>
          <a:endParaRPr lang="nb-NO" sz="1200">
            <a:effectLst/>
            <a:latin typeface="Times New Roman" panose="02020603050405020304" pitchFamily="18" charset="0"/>
            <a:cs typeface="Times New Roman" panose="02020603050405020304" pitchFamily="18" charset="0"/>
          </a:endParaRPr>
        </a:p>
        <a:p>
          <a:pPr eaLnBrk="1" fontAlgn="auto" latinLnBrk="0" hangingPunct="1"/>
          <a:r>
            <a:rPr lang="nb-NO" sz="1200" b="0" i="0" baseline="0">
              <a:solidFill>
                <a:schemeClr val="dk1"/>
              </a:solidFill>
              <a:effectLst/>
              <a:latin typeface="Times New Roman" panose="02020603050405020304" pitchFamily="18" charset="0"/>
              <a:ea typeface="+mn-ea"/>
              <a:cs typeface="Times New Roman" panose="02020603050405020304" pitchFamily="18" charset="0"/>
            </a:rPr>
            <a:t>Virksomheten kan supplere med flere regnskapslinjer og overskrifter dersom det er nødvendig for </a:t>
          </a:r>
          <a:r>
            <a:rPr lang="nb-NO" sz="1200">
              <a:solidFill>
                <a:schemeClr val="dk1"/>
              </a:solidFill>
              <a:effectLst/>
              <a:latin typeface="Times New Roman" panose="02020603050405020304" pitchFamily="18" charset="0"/>
              <a:ea typeface="+mn-ea"/>
              <a:cs typeface="Times New Roman" panose="02020603050405020304" pitchFamily="18" charset="0"/>
            </a:rPr>
            <a:t>å</a:t>
          </a:r>
          <a:r>
            <a:rPr lang="nb-NO" sz="1200" b="0" i="0" baseline="0">
              <a:solidFill>
                <a:schemeClr val="dk1"/>
              </a:solidFill>
              <a:effectLst/>
              <a:latin typeface="Times New Roman" panose="02020603050405020304" pitchFamily="18" charset="0"/>
              <a:ea typeface="+mn-ea"/>
              <a:cs typeface="Times New Roman" panose="02020603050405020304" pitchFamily="18" charset="0"/>
            </a:rPr>
            <a:t> gi et dekkende bilde.</a:t>
          </a:r>
        </a:p>
        <a:p>
          <a:pPr eaLnBrk="1" fontAlgn="auto" latinLnBrk="0" hangingPunct="1"/>
          <a:endParaRPr lang="nb-NO" sz="1200">
            <a:effectLst/>
            <a:latin typeface="Times New Roman" panose="02020603050405020304" pitchFamily="18" charset="0"/>
            <a:cs typeface="Times New Roman" panose="02020603050405020304" pitchFamily="18" charset="0"/>
          </a:endParaRPr>
        </a:p>
        <a:p>
          <a:r>
            <a:rPr lang="nb-NO" sz="1200" b="0" i="0" baseline="0">
              <a:solidFill>
                <a:schemeClr val="dk1"/>
              </a:solidFill>
              <a:effectLst/>
              <a:latin typeface="Times New Roman" panose="02020603050405020304" pitchFamily="18" charset="0"/>
              <a:ea typeface="+mn-ea"/>
              <a:cs typeface="Times New Roman" panose="02020603050405020304" pitchFamily="18" charset="0"/>
            </a:rPr>
            <a:t>Noter som ikke benyttes kan slettes og nummereringen endres. Notelinjer som ikke inneholder beløp kan slettes. Virksomhetene må utarbeide noter til vesentlige regnskapslinjer. Det er anledning til å utarbeide flere noter enn vist i malen. Notene nummereres fortløpende. </a:t>
          </a:r>
        </a:p>
        <a:p>
          <a:endParaRPr lang="nb-NO" sz="1200">
            <a:effectLst/>
            <a:latin typeface="Times New Roman" panose="02020603050405020304" pitchFamily="18" charset="0"/>
            <a:cs typeface="Times New Roman" panose="02020603050405020304" pitchFamily="18" charset="0"/>
          </a:endParaRPr>
        </a:p>
        <a:p>
          <a:pPr eaLnBrk="1" fontAlgn="auto" latinLnBrk="0" hangingPunct="1"/>
          <a:r>
            <a:rPr lang="nb-NO" sz="1200" b="0" i="0" baseline="0">
              <a:solidFill>
                <a:schemeClr val="dk1"/>
              </a:solidFill>
              <a:effectLst/>
              <a:latin typeface="Times New Roman" panose="02020603050405020304" pitchFamily="18" charset="0"/>
              <a:ea typeface="+mn-ea"/>
              <a:cs typeface="Times New Roman" panose="02020603050405020304" pitchFamily="18" charset="0"/>
            </a:rPr>
            <a:t>Det er anledning til å foreta endringer i den enkelte note for å øke detaljeringsgraden og tilpasse innholdet til virksomheten. Dette er spesielt aktuelt for eksempel i notene for andre driftskostnader, andre kortsiktige fordringer og annen kortsiktig gjeld. Notekravene i den enkelte statlige regnskapsstandard må alltid overholdes</a:t>
          </a:r>
          <a:r>
            <a:rPr lang="nb-NO" sz="1100" b="0" i="0" baseline="0">
              <a:solidFill>
                <a:schemeClr val="dk1"/>
              </a:solidFill>
              <a:effectLst/>
              <a:latin typeface="+mn-lt"/>
              <a:ea typeface="+mn-ea"/>
              <a:cs typeface="+mn-cs"/>
            </a:rPr>
            <a:t>. </a:t>
          </a:r>
          <a:endParaRPr lang="nb-NO" sz="1200">
            <a:effectLst/>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11</xdr:row>
      <xdr:rowOff>0</xdr:rowOff>
    </xdr:from>
    <xdr:to>
      <xdr:col>1</xdr:col>
      <xdr:colOff>0</xdr:colOff>
      <xdr:row>11</xdr:row>
      <xdr:rowOff>0</xdr:rowOff>
    </xdr:to>
    <xdr:sp macro="" textlink="">
      <xdr:nvSpPr>
        <xdr:cNvPr id="1057" name="Text 1">
          <a:extLst>
            <a:ext uri="{FF2B5EF4-FFF2-40B4-BE49-F238E27FC236}">
              <a16:creationId xmlns:a16="http://schemas.microsoft.com/office/drawing/2014/main" id="{00000000-0008-0000-1300-000021040000}"/>
            </a:ext>
          </a:extLst>
        </xdr:cNvPr>
        <xdr:cNvSpPr txBox="1">
          <a:spLocks noChangeArrowheads="1"/>
        </xdr:cNvSpPr>
      </xdr:nvSpPr>
      <xdr:spPr bwMode="auto">
        <a:xfrm>
          <a:off x="123825" y="2667000"/>
          <a:ext cx="30289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123825</xdr:colOff>
      <xdr:row>11</xdr:row>
      <xdr:rowOff>0</xdr:rowOff>
    </xdr:from>
    <xdr:to>
      <xdr:col>1</xdr:col>
      <xdr:colOff>0</xdr:colOff>
      <xdr:row>11</xdr:row>
      <xdr:rowOff>0</xdr:rowOff>
    </xdr:to>
    <xdr:sp macro="" textlink="">
      <xdr:nvSpPr>
        <xdr:cNvPr id="3" name="Text 1">
          <a:extLst>
            <a:ext uri="{FF2B5EF4-FFF2-40B4-BE49-F238E27FC236}">
              <a16:creationId xmlns:a16="http://schemas.microsoft.com/office/drawing/2014/main" id="{3FCD1CCC-835D-4527-8E49-A2272E18978F}"/>
            </a:ext>
          </a:extLst>
        </xdr:cNvPr>
        <xdr:cNvSpPr txBox="1">
          <a:spLocks noChangeArrowheads="1"/>
        </xdr:cNvSpPr>
      </xdr:nvSpPr>
      <xdr:spPr bwMode="auto">
        <a:xfrm>
          <a:off x="123825" y="2095500"/>
          <a:ext cx="3086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47625</xdr:colOff>
      <xdr:row>14</xdr:row>
      <xdr:rowOff>19050</xdr:rowOff>
    </xdr:from>
    <xdr:to>
      <xdr:col>3</xdr:col>
      <xdr:colOff>504825</xdr:colOff>
      <xdr:row>21</xdr:row>
      <xdr:rowOff>95249</xdr:rowOff>
    </xdr:to>
    <xdr:sp macro="" textlink="">
      <xdr:nvSpPr>
        <xdr:cNvPr id="3" name="TekstSylinder 2">
          <a:extLst>
            <a:ext uri="{FF2B5EF4-FFF2-40B4-BE49-F238E27FC236}">
              <a16:creationId xmlns:a16="http://schemas.microsoft.com/office/drawing/2014/main" id="{8C791887-1F69-4725-9884-F4104AA494B5}"/>
            </a:ext>
          </a:extLst>
        </xdr:cNvPr>
        <xdr:cNvSpPr txBox="1"/>
      </xdr:nvSpPr>
      <xdr:spPr>
        <a:xfrm>
          <a:off x="47625" y="2876550"/>
          <a:ext cx="5562600" cy="1476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a:solidFill>
                <a:schemeClr val="dk1"/>
              </a:solidFill>
              <a:effectLst/>
              <a:latin typeface="Times New Roman" panose="02020603050405020304" pitchFamily="18" charset="0"/>
              <a:ea typeface="+mn-ea"/>
              <a:cs typeface="Times New Roman" panose="02020603050405020304" pitchFamily="18" charset="0"/>
            </a:rPr>
            <a:t>* På bakgrunn av at lønnsoppgjøret i staten for 2024 ikke var ferdigstilt før i slutten av november 2024, fikk ikke virksomheten utbetalt resultatet av lønnsoppgjøret i 2024. Virksomheten gjorde derfor et estimat for lønnsavsetningen for det sentrale lønnsoppgjøret (lokale og eventuelt sentrale tillegg) pr. 31.12.24. Avsetningen inkluderte også virksomhetens eget bidrag til lønnsforhandlinger utover det som ble fremforhandlet sentralt.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30</xdr:row>
      <xdr:rowOff>9525</xdr:rowOff>
    </xdr:from>
    <xdr:to>
      <xdr:col>7</xdr:col>
      <xdr:colOff>1209675</xdr:colOff>
      <xdr:row>37</xdr:row>
      <xdr:rowOff>47625</xdr:rowOff>
    </xdr:to>
    <xdr:sp macro="" textlink="">
      <xdr:nvSpPr>
        <xdr:cNvPr id="2" name="TekstSylinder 1">
          <a:extLst>
            <a:ext uri="{FF2B5EF4-FFF2-40B4-BE49-F238E27FC236}">
              <a16:creationId xmlns:a16="http://schemas.microsoft.com/office/drawing/2014/main" id="{E6000309-D907-460E-BC5F-2D1C1FCAFA50}"/>
            </a:ext>
          </a:extLst>
        </xdr:cNvPr>
        <xdr:cNvSpPr txBox="1"/>
      </xdr:nvSpPr>
      <xdr:spPr>
        <a:xfrm>
          <a:off x="9525" y="8305800"/>
          <a:ext cx="9753600" cy="1438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br>
            <a:rPr lang="nb-NO" sz="1100" b="0" i="0">
              <a:solidFill>
                <a:schemeClr val="dk1"/>
              </a:solidFill>
              <a:effectLst/>
              <a:latin typeface="+mn-lt"/>
              <a:ea typeface="+mn-ea"/>
              <a:cs typeface="+mn-cs"/>
            </a:rPr>
          </a:br>
          <a:r>
            <a:rPr lang="nb-NO" sz="1100" b="0" i="0">
              <a:solidFill>
                <a:schemeClr val="dk1"/>
              </a:solidFill>
              <a:effectLst/>
              <a:latin typeface="+mn-lt"/>
              <a:ea typeface="+mn-ea"/>
              <a:cs typeface="+mn-cs"/>
            </a:rPr>
            <a:t>*Merk at tilleggskolonnene kun er aktuelle for virksomheter som har avgitt belastningsfullmakt på </a:t>
          </a:r>
          <a:r>
            <a:rPr lang="nb-NO" sz="1100" b="0" i="1">
              <a:solidFill>
                <a:schemeClr val="dk1"/>
              </a:solidFill>
              <a:effectLst/>
              <a:latin typeface="+mn-lt"/>
              <a:ea typeface="+mn-ea"/>
              <a:cs typeface="+mn-cs"/>
            </a:rPr>
            <a:t>inntektskapittel</a:t>
          </a:r>
          <a:r>
            <a:rPr lang="nb-NO" sz="1100" b="0" i="0">
              <a:solidFill>
                <a:schemeClr val="dk1"/>
              </a:solidFill>
              <a:effectLst/>
              <a:latin typeface="+mn-lt"/>
              <a:ea typeface="+mn-ea"/>
              <a:cs typeface="+mn-cs"/>
            </a:rPr>
            <a:t>. Tilleggskolonnene skal utelates når det ikke er gitt slik belastningsfullmakt. Skraverte felt skal ikke fylles</a:t>
          </a:r>
          <a:r>
            <a:rPr lang="nb-NO" sz="1100" b="0" i="0" baseline="0">
              <a:solidFill>
                <a:schemeClr val="dk1"/>
              </a:solidFill>
              <a:effectLst/>
              <a:latin typeface="+mn-lt"/>
              <a:ea typeface="+mn-ea"/>
              <a:cs typeface="+mn-cs"/>
            </a:rPr>
            <a:t> inn. </a:t>
          </a:r>
          <a:br>
            <a:rPr lang="nb-NO" sz="1000" b="0" i="0" u="none" strike="noStrike">
              <a:solidFill>
                <a:schemeClr val="dk1"/>
              </a:solidFill>
              <a:effectLst/>
              <a:latin typeface="Times New Roman" panose="02020603050405020304" pitchFamily="18" charset="0"/>
              <a:ea typeface="+mn-ea"/>
              <a:cs typeface="Times New Roman" panose="02020603050405020304" pitchFamily="18" charset="0"/>
            </a:rPr>
          </a:br>
          <a:endParaRPr lang="nb-NO" sz="1000" b="0" i="0" u="none" strike="noStrike">
            <a:solidFill>
              <a:schemeClr val="dk1"/>
            </a:solidFill>
            <a:effectLst/>
            <a:latin typeface="Times New Roman" panose="02020603050405020304" pitchFamily="18" charset="0"/>
            <a:ea typeface="+mn-ea"/>
            <a:cs typeface="Times New Roman" panose="02020603050405020304" pitchFamily="18" charset="0"/>
          </a:endParaRPr>
        </a:p>
        <a:p>
          <a:r>
            <a:rPr lang="nb-NO" sz="1100" b="0" i="0">
              <a:solidFill>
                <a:schemeClr val="dk1"/>
              </a:solidFill>
              <a:effectLst/>
              <a:latin typeface="+mn-lt"/>
              <a:ea typeface="+mn-ea"/>
              <a:cs typeface="+mn-cs"/>
            </a:rPr>
            <a:t>** Samlet tildeling skal ikke reduseres med eventuelle avgitte belastningsfullmakter (gjelder både for utgiftskapitler og inntektskapitler). Se note B </a:t>
          </a:r>
          <a:r>
            <a:rPr lang="nb-NO" sz="1100" b="0" i="1">
              <a:solidFill>
                <a:schemeClr val="dk1"/>
              </a:solidFill>
              <a:effectLst/>
              <a:latin typeface="+mn-lt"/>
              <a:ea typeface="+mn-ea"/>
              <a:cs typeface="+mn-cs"/>
            </a:rPr>
            <a:t>Forklaring til brukte fullmakter og beregning av mulig overførbart beløp til neste år </a:t>
          </a:r>
          <a:r>
            <a:rPr lang="nb-NO" sz="1100" b="0" i="0">
              <a:solidFill>
                <a:schemeClr val="dk1"/>
              </a:solidFill>
              <a:effectLst/>
              <a:latin typeface="+mn-lt"/>
              <a:ea typeface="+mn-ea"/>
              <a:cs typeface="+mn-cs"/>
            </a:rPr>
            <a:t>for nærmere forklaring.</a:t>
          </a:r>
          <a:r>
            <a:rPr lang="nb-NO" sz="1100">
              <a:solidFill>
                <a:schemeClr val="dk1"/>
              </a:solidFill>
              <a:effectLst/>
              <a:latin typeface="+mn-lt"/>
              <a:ea typeface="+mn-ea"/>
              <a:cs typeface="+mn-cs"/>
            </a:rPr>
            <a:t> Samlet</a:t>
          </a:r>
          <a:r>
            <a:rPr lang="nb-NO" sz="1100" baseline="0">
              <a:solidFill>
                <a:schemeClr val="dk1"/>
              </a:solidFill>
              <a:effectLst/>
              <a:latin typeface="+mn-lt"/>
              <a:ea typeface="+mn-ea"/>
              <a:cs typeface="+mn-cs"/>
            </a:rPr>
            <a:t> tildeling skal ikke inkludere mottatte belastningsfullmakter eller mottatte betalinger etter rundskriv R-111 punkt 4, tilvisninger gjennom rundskriv eller bruk av felleskontoer.</a:t>
          </a:r>
          <a:endParaRPr lang="nb-NO" sz="10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13</xdr:row>
      <xdr:rowOff>25977</xdr:rowOff>
    </xdr:from>
    <xdr:to>
      <xdr:col>8</xdr:col>
      <xdr:colOff>875434</xdr:colOff>
      <xdr:row>31</xdr:row>
      <xdr:rowOff>123825</xdr:rowOff>
    </xdr:to>
    <xdr:sp macro="" textlink="">
      <xdr:nvSpPr>
        <xdr:cNvPr id="3" name="TekstSylinder 2">
          <a:extLst>
            <a:ext uri="{FF2B5EF4-FFF2-40B4-BE49-F238E27FC236}">
              <a16:creationId xmlns:a16="http://schemas.microsoft.com/office/drawing/2014/main" id="{782104F7-D008-4B55-8B55-1A42B85F5D7F}"/>
            </a:ext>
          </a:extLst>
        </xdr:cNvPr>
        <xdr:cNvSpPr txBox="1"/>
      </xdr:nvSpPr>
      <xdr:spPr>
        <a:xfrm>
          <a:off x="9525" y="2883477"/>
          <a:ext cx="10638559" cy="35554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nb-NO" sz="1000" b="1" i="0" u="none" strike="noStrike" baseline="0">
              <a:solidFill>
                <a:schemeClr val="dk1"/>
              </a:solidFill>
              <a:latin typeface="Times New Roman" panose="02020603050405020304" pitchFamily="18" charset="0"/>
              <a:ea typeface="+mn-ea"/>
              <a:cs typeface="Times New Roman" panose="02020603050405020304" pitchFamily="18" charset="0"/>
            </a:rPr>
            <a:t>Forklaring til bruk av budsjettfullmakter</a:t>
          </a:r>
        </a:p>
        <a:p>
          <a:pPr rtl="0"/>
          <a:endParaRPr lang="nb-NO" sz="1000" b="1"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Mottatte belastningsfullmakter (gjelder for både utgiftskapitler og inntektskapitler) </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Stikkordet «kan overføres»</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Stikkordet «kan benyttes under»</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Stikkordet «overslagsbevilgning»</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Avgitte belastningsfullmakter (utgiftsført av andre på utgiftskapitler og inntektsført av andre på inntektskapitler)</a:t>
          </a: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 </a:t>
          </a: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Fullmakt til å overskride driftsbevilgninger mot tilsvarende merinntekter </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Fullmakt til å overskride investeringsbevilgninger mot tilsvarende innsparing under driftsbevilgninger under samme budsjettkapittel</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Fullmakt til å overskride driftsbevilgninger til investeringsformål mot tilsvarende innsparing i de tre følgende budsjettår </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Innsparing i regnskapsåret som følge av bruk av fullmakt til å overskride driftsbevilgninger til investeringsformål mot tilsvarende innsparing i de tre følgende budsjettår</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Romertallsvedtak</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Mulig overførbart beløp</a:t>
          </a:r>
        </a:p>
        <a:p>
          <a:endParaRPr lang="nb-NO" sz="1000">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60</xdr:row>
      <xdr:rowOff>133350</xdr:rowOff>
    </xdr:from>
    <xdr:to>
      <xdr:col>4</xdr:col>
      <xdr:colOff>417739</xdr:colOff>
      <xdr:row>65</xdr:row>
      <xdr:rowOff>142875</xdr:rowOff>
    </xdr:to>
    <xdr:sp macro="" textlink="">
      <xdr:nvSpPr>
        <xdr:cNvPr id="2" name="TekstSylinder 1">
          <a:extLst>
            <a:ext uri="{FF2B5EF4-FFF2-40B4-BE49-F238E27FC236}">
              <a16:creationId xmlns:a16="http://schemas.microsoft.com/office/drawing/2014/main" id="{87D88994-0449-4544-BD4B-4700F5D516F2}"/>
            </a:ext>
          </a:extLst>
        </xdr:cNvPr>
        <xdr:cNvSpPr txBox="1"/>
      </xdr:nvSpPr>
      <xdr:spPr>
        <a:xfrm>
          <a:off x="85725" y="11877675"/>
          <a:ext cx="6980464" cy="962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a:solidFill>
                <a:schemeClr val="dk1"/>
              </a:solidFill>
              <a:effectLst/>
              <a:latin typeface="Times New Roman" panose="02020603050405020304" pitchFamily="18" charset="0"/>
              <a:ea typeface="+mn-ea"/>
              <a:cs typeface="Times New Roman" panose="02020603050405020304" pitchFamily="18" charset="0"/>
            </a:rPr>
            <a:t>*Disse overskriftene kan slettes om de ikke er aktuelle.</a:t>
          </a:r>
          <a:endParaRPr lang="nb-NO" sz="1200">
            <a:effectLst/>
            <a:latin typeface="Times New Roman" panose="02020603050405020304" pitchFamily="18" charset="0"/>
            <a:cs typeface="Times New Roman" panose="02020603050405020304" pitchFamily="18" charset="0"/>
          </a:endParaRPr>
        </a:p>
        <a:p>
          <a:r>
            <a:rPr lang="nb-NO" sz="1200">
              <a:solidFill>
                <a:schemeClr val="dk1"/>
              </a:solidFill>
              <a:effectLst/>
              <a:latin typeface="Times New Roman" panose="02020603050405020304" pitchFamily="18" charset="0"/>
              <a:ea typeface="+mn-ea"/>
              <a:cs typeface="Times New Roman" panose="02020603050405020304" pitchFamily="18" charset="0"/>
            </a:rPr>
            <a:t>**Andre ev. inntekter/utgifter rapportert på felleskapitler spesifiseres på egne linjer ved behov.</a:t>
          </a:r>
          <a:endParaRPr lang="nb-NO" sz="1200">
            <a:effectLst/>
            <a:latin typeface="Times New Roman" panose="02020603050405020304" pitchFamily="18" charset="0"/>
            <a:cs typeface="Times New Roman" panose="02020603050405020304" pitchFamily="18" charset="0"/>
          </a:endParaRPr>
        </a:p>
        <a:p>
          <a:r>
            <a:rPr lang="nb-NO" sz="1200">
              <a:solidFill>
                <a:schemeClr val="dk1"/>
              </a:solidFill>
              <a:effectLst/>
              <a:latin typeface="Times New Roman" panose="02020603050405020304" pitchFamily="18" charset="0"/>
              <a:ea typeface="+mn-ea"/>
              <a:cs typeface="Times New Roman" panose="02020603050405020304" pitchFamily="18" charset="0"/>
            </a:rPr>
            <a:t>*** Spesifiser og legg til linjer ved behov. Se veiledning over hva som skal inngå som en del av mellomværende med statskassen. </a:t>
          </a:r>
        </a:p>
        <a:p>
          <a:pPr eaLnBrk="1" fontAlgn="auto" latinLnBrk="0" hangingPunct="1"/>
          <a:r>
            <a:rPr lang="nb-NO" sz="1200">
              <a:solidFill>
                <a:schemeClr val="dk1"/>
              </a:solidFill>
              <a:effectLst/>
              <a:latin typeface="Times New Roman" panose="02020603050405020304" pitchFamily="18" charset="0"/>
              <a:ea typeface="+mn-ea"/>
              <a:cs typeface="Times New Roman" panose="02020603050405020304" pitchFamily="18" charset="0"/>
            </a:rPr>
            <a:t>**** Pensjonstrekket i de ansattes lønn (2%) på konto 263 inngår også på denne linjen.</a:t>
          </a:r>
          <a:endParaRPr lang="nb-NO" sz="1200">
            <a:effectLst/>
            <a:latin typeface="Times New Roman" panose="02020603050405020304" pitchFamily="18" charset="0"/>
            <a:cs typeface="Times New Roman" panose="02020603050405020304" pitchFamily="18" charset="0"/>
          </a:endParaRPr>
        </a:p>
        <a:p>
          <a:endParaRPr lang="nb-N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7</xdr:row>
      <xdr:rowOff>133351</xdr:rowOff>
    </xdr:from>
    <xdr:to>
      <xdr:col>3</xdr:col>
      <xdr:colOff>1409700</xdr:colOff>
      <xdr:row>13</xdr:row>
      <xdr:rowOff>180975</xdr:rowOff>
    </xdr:to>
    <xdr:sp macro="" textlink="">
      <xdr:nvSpPr>
        <xdr:cNvPr id="2" name="TekstSylinder 1">
          <a:extLst>
            <a:ext uri="{FF2B5EF4-FFF2-40B4-BE49-F238E27FC236}">
              <a16:creationId xmlns:a16="http://schemas.microsoft.com/office/drawing/2014/main" id="{E3312200-DFBC-41E3-9589-C3E32BDEC17F}"/>
            </a:ext>
          </a:extLst>
        </xdr:cNvPr>
        <xdr:cNvSpPr txBox="1"/>
      </xdr:nvSpPr>
      <xdr:spPr>
        <a:xfrm>
          <a:off x="57150" y="1266826"/>
          <a:ext cx="3752850" cy="1000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b="0">
              <a:solidFill>
                <a:schemeClr val="dk1"/>
              </a:solidFill>
              <a:effectLst/>
              <a:latin typeface="Times New Roman" panose="02020603050405020304" pitchFamily="18" charset="0"/>
              <a:ea typeface="+mn-ea"/>
              <a:cs typeface="Times New Roman" panose="02020603050405020304" pitchFamily="18" charset="0"/>
            </a:rPr>
            <a:t>*Etter de statlige regnskapsstandardene</a:t>
          </a:r>
          <a:r>
            <a:rPr lang="nb-NO" sz="1200" b="0" baseline="0">
              <a:solidFill>
                <a:schemeClr val="dk1"/>
              </a:solidFill>
              <a:effectLst/>
              <a:latin typeface="Times New Roman" panose="02020603050405020304" pitchFamily="18" charset="0"/>
              <a:ea typeface="+mn-ea"/>
              <a:cs typeface="Times New Roman" panose="02020603050405020304" pitchFamily="18" charset="0"/>
            </a:rPr>
            <a:t> beregnes i</a:t>
          </a:r>
          <a:r>
            <a:rPr lang="nb-NO" sz="1200" b="0">
              <a:solidFill>
                <a:schemeClr val="dk1"/>
              </a:solidFill>
              <a:effectLst/>
              <a:latin typeface="Times New Roman" panose="02020603050405020304" pitchFamily="18" charset="0"/>
              <a:ea typeface="+mn-ea"/>
              <a:cs typeface="Times New Roman" panose="02020603050405020304" pitchFamily="18" charset="0"/>
            </a:rPr>
            <a:t>nntekt fra bevilgninger for bruttobudsjetterte virksomheter som </a:t>
          </a:r>
          <a:r>
            <a:rPr lang="nb-NO" sz="1200">
              <a:solidFill>
                <a:schemeClr val="dk1"/>
              </a:solidFill>
              <a:effectLst/>
              <a:latin typeface="Times New Roman" panose="02020603050405020304" pitchFamily="18" charset="0"/>
              <a:ea typeface="+mn-ea"/>
              <a:cs typeface="Times New Roman" panose="02020603050405020304" pitchFamily="18" charset="0"/>
            </a:rPr>
            <a:t>differansen mellom periodens kostnader og opptjente transaksjonsbaserte inntekter og eventuelle inntekter fra tilskudd og overføringer til virksomheten. En konsekvens av dette er at resultat av periodens aktiviteter blir null.</a:t>
          </a:r>
        </a:p>
        <a:p>
          <a:endParaRPr lang="nb-NO" sz="1200">
            <a:solidFill>
              <a:schemeClr val="dk1"/>
            </a:solidFill>
            <a:effectLst/>
            <a:latin typeface="Times New Roman" panose="02020603050405020304" pitchFamily="18" charset="0"/>
            <a:ea typeface="+mn-ea"/>
            <a:cs typeface="Times New Roman" panose="02020603050405020304" pitchFamily="18" charset="0"/>
          </a:endParaRPr>
        </a:p>
        <a:p>
          <a:r>
            <a:rPr lang="nb-NO" sz="1200">
              <a:solidFill>
                <a:schemeClr val="dk1"/>
              </a:solidFill>
              <a:effectLst/>
              <a:latin typeface="Times New Roman" panose="02020603050405020304" pitchFamily="18" charset="0"/>
              <a:ea typeface="+mn-ea"/>
              <a:cs typeface="Times New Roman" panose="02020603050405020304" pitchFamily="18" charset="0"/>
            </a:rPr>
            <a:t>For informasjon om mottatte bevilginger se oppstilling av bevilgningsrapportering.</a:t>
          </a:r>
          <a:r>
            <a:rPr lang="nb-NO" sz="1200" baseline="0">
              <a:solidFill>
                <a:schemeClr val="dk1"/>
              </a:solidFill>
              <a:effectLst/>
              <a:latin typeface="Times New Roman" panose="02020603050405020304" pitchFamily="18" charset="0"/>
              <a:ea typeface="+mn-ea"/>
              <a:cs typeface="Times New Roman" panose="02020603050405020304" pitchFamily="18" charset="0"/>
            </a:rPr>
            <a:t> </a:t>
          </a:r>
          <a:endParaRPr lang="nb-NO" sz="1200">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23</xdr:row>
      <xdr:rowOff>114300</xdr:rowOff>
    </xdr:from>
    <xdr:to>
      <xdr:col>3</xdr:col>
      <xdr:colOff>1088571</xdr:colOff>
      <xdr:row>29</xdr:row>
      <xdr:rowOff>66679</xdr:rowOff>
    </xdr:to>
    <xdr:sp macro="" textlink="">
      <xdr:nvSpPr>
        <xdr:cNvPr id="3" name="TekstSylinder 2">
          <a:extLst>
            <a:ext uri="{FF2B5EF4-FFF2-40B4-BE49-F238E27FC236}">
              <a16:creationId xmlns:a16="http://schemas.microsoft.com/office/drawing/2014/main" id="{C82B330A-F389-40C0-84EF-7875371EF74B}"/>
            </a:ext>
          </a:extLst>
        </xdr:cNvPr>
        <xdr:cNvSpPr txBox="1"/>
      </xdr:nvSpPr>
      <xdr:spPr>
        <a:xfrm>
          <a:off x="0" y="4562475"/>
          <a:ext cx="6479721" cy="1095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nb-NO" sz="1200" b="0" baseline="0">
              <a:solidFill>
                <a:schemeClr val="dk1"/>
              </a:solidFill>
              <a:effectLst/>
              <a:latin typeface="Times New Roman" panose="02020603050405020304" pitchFamily="18" charset="0"/>
              <a:ea typeface="+mn-ea"/>
              <a:cs typeface="Times New Roman" panose="02020603050405020304" pitchFamily="18" charset="0"/>
            </a:rPr>
            <a:t>*</a:t>
          </a:r>
          <a:r>
            <a:rPr lang="nb-NO" sz="1200" b="0">
              <a:solidFill>
                <a:schemeClr val="dk1"/>
              </a:solidFill>
              <a:effectLst/>
              <a:latin typeface="Times New Roman" panose="02020603050405020304" pitchFamily="18" charset="0"/>
              <a:ea typeface="+mn-ea"/>
              <a:cs typeface="Times New Roman" panose="02020603050405020304" pitchFamily="18" charset="0"/>
            </a:rPr>
            <a:t>Premiesatsen </a:t>
          </a:r>
          <a:r>
            <a:rPr lang="nb-NO" sz="1200">
              <a:solidFill>
                <a:schemeClr val="dk1"/>
              </a:solidFill>
              <a:effectLst/>
              <a:latin typeface="Times New Roman" panose="02020603050405020304" pitchFamily="18" charset="0"/>
              <a:ea typeface="+mn-ea"/>
              <a:cs typeface="Times New Roman" panose="02020603050405020304" pitchFamily="18" charset="0"/>
            </a:rPr>
            <a:t>for arbeidsgiverandelen utgjorde i 2025 xx,x prosent (arbeidsgiverandel av pensjonspremie på artskonto 542/pensjonsgrunnlaget i 2025 rapportert til SPK). For regnskapsåret 2024 utgjorde premiesatsen yy,y prosent.</a:t>
          </a:r>
        </a:p>
        <a:p>
          <a:pPr eaLnBrk="1" fontAlgn="auto" latinLnBrk="0" hangingPunct="1"/>
          <a:endParaRPr lang="nb-NO" sz="1200">
            <a:solidFill>
              <a:schemeClr val="dk1"/>
            </a:solidFill>
            <a:effectLst/>
            <a:latin typeface="Times New Roman" panose="02020603050405020304" pitchFamily="18" charset="0"/>
            <a:ea typeface="+mn-ea"/>
            <a:cs typeface="Times New Roman" panose="02020603050405020304" pitchFamily="18" charset="0"/>
          </a:endParaRPr>
        </a:p>
        <a:p>
          <a:r>
            <a:rPr lang="nb-NO" sz="1200">
              <a:solidFill>
                <a:schemeClr val="dk1"/>
              </a:solidFill>
              <a:effectLst/>
              <a:latin typeface="Times New Roman" panose="02020603050405020304" pitchFamily="18" charset="0"/>
              <a:ea typeface="+mn-ea"/>
              <a:cs typeface="Times New Roman" panose="02020603050405020304" pitchFamily="18" charset="0"/>
            </a:rPr>
            <a:t>**Inneholder lønn og sosiale kostnader (feriepenger, arbeidsgiveravgift og pensjonskostnader).</a:t>
          </a:r>
          <a:endParaRPr lang="nb-NO" sz="1200">
            <a:effectLst/>
            <a:latin typeface="Times New Roman" panose="02020603050405020304" pitchFamily="18" charset="0"/>
            <a:cs typeface="Times New Roman" panose="02020603050405020304" pitchFamily="18" charset="0"/>
          </a:endParaRPr>
        </a:p>
        <a:p>
          <a:endParaRPr lang="nb-NO" sz="1200">
            <a:solidFill>
              <a:schemeClr val="dk1"/>
            </a:solidFill>
            <a:effectLst/>
            <a:latin typeface="Times New Roman" panose="02020603050405020304" pitchFamily="18" charset="0"/>
            <a:ea typeface="+mn-ea"/>
            <a:cs typeface="Times New Roman" panose="02020603050405020304" pitchFamily="18" charset="0"/>
          </a:endParaRPr>
        </a:p>
        <a:p>
          <a:endParaRPr lang="nb-NO" sz="12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0</xdr:col>
      <xdr:colOff>142875</xdr:colOff>
      <xdr:row>30</xdr:row>
      <xdr:rowOff>114300</xdr:rowOff>
    </xdr:from>
    <xdr:to>
      <xdr:col>4</xdr:col>
      <xdr:colOff>126546</xdr:colOff>
      <xdr:row>55</xdr:row>
      <xdr:rowOff>152400</xdr:rowOff>
    </xdr:to>
    <xdr:sp macro="" textlink="">
      <xdr:nvSpPr>
        <xdr:cNvPr id="4" name="TekstSylinder 2">
          <a:extLst>
            <a:ext uri="{FF2B5EF4-FFF2-40B4-BE49-F238E27FC236}">
              <a16:creationId xmlns:a16="http://schemas.microsoft.com/office/drawing/2014/main" id="{0D7CB2BE-356D-4873-A281-6F71A58776CB}"/>
            </a:ext>
          </a:extLst>
        </xdr:cNvPr>
        <xdr:cNvSpPr txBox="1"/>
      </xdr:nvSpPr>
      <xdr:spPr>
        <a:xfrm>
          <a:off x="142875" y="5895975"/>
          <a:ext cx="6479721" cy="48006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nb-NO" sz="1100" b="1" baseline="0">
              <a:solidFill>
                <a:schemeClr val="dk1"/>
              </a:solidFill>
              <a:effectLst/>
              <a:latin typeface="+mn-lt"/>
              <a:ea typeface="+mn-ea"/>
              <a:cs typeface="+mn-cs"/>
            </a:rPr>
            <a:t>Veiledning og eksempler til utfylling av noten - denne tekstboksen slettes når noten er ferdig utarbeidet</a:t>
          </a:r>
          <a:endParaRPr lang="nb-NO" sz="1100" b="1">
            <a:solidFill>
              <a:schemeClr val="dk1"/>
            </a:solidFill>
            <a:effectLst/>
            <a:latin typeface="+mn-lt"/>
            <a:ea typeface="+mn-ea"/>
            <a:cs typeface="+mn-cs"/>
          </a:endParaRPr>
        </a:p>
        <a:p>
          <a:endParaRPr lang="nb-NO" sz="1200">
            <a:solidFill>
              <a:schemeClr val="dk1"/>
            </a:solidFill>
            <a:effectLst/>
            <a:latin typeface="Times New Roman" panose="02020603050405020304" pitchFamily="18" charset="0"/>
            <a:ea typeface="+mn-ea"/>
            <a:cs typeface="Times New Roman" panose="02020603050405020304" pitchFamily="18" charset="0"/>
          </a:endParaRPr>
        </a:p>
        <a:p>
          <a:r>
            <a:rPr lang="nb-NO" sz="1100" b="1">
              <a:solidFill>
                <a:schemeClr val="dk1"/>
              </a:solidFill>
              <a:effectLst/>
              <a:latin typeface="+mn-lt"/>
              <a:ea typeface="+mn-ea"/>
              <a:cs typeface="+mn-cs"/>
            </a:rPr>
            <a:t>Lønn og andre ytelser til virksomhetsleder</a:t>
          </a:r>
        </a:p>
        <a:p>
          <a:r>
            <a:rPr lang="nb-NO" sz="1100">
              <a:solidFill>
                <a:schemeClr val="dk1"/>
              </a:solidFill>
              <a:effectLst/>
              <a:latin typeface="+mn-lt"/>
              <a:ea typeface="+mn-ea"/>
              <a:cs typeface="+mn-cs"/>
            </a:rPr>
            <a:t>Det skal opplyses om samlet utbetalt lønn og andre ytelser, herunder ev. etterlønn og sluttvederlag mv. til alle som har hatt posisjon som virksomhetsleder(e) i rapporteringsperioden. </a:t>
          </a:r>
        </a:p>
        <a:p>
          <a:endParaRPr lang="nb-NO" sz="1100">
            <a:solidFill>
              <a:schemeClr val="dk1"/>
            </a:solidFill>
            <a:effectLst/>
            <a:latin typeface="+mn-lt"/>
            <a:ea typeface="+mn-ea"/>
            <a:cs typeface="+mn-cs"/>
          </a:endParaRPr>
        </a:p>
        <a:p>
          <a:r>
            <a:rPr lang="nb-NO" sz="1100" b="1">
              <a:solidFill>
                <a:schemeClr val="dk1"/>
              </a:solidFill>
              <a:effectLst/>
              <a:latin typeface="+mn-lt"/>
              <a:ea typeface="+mn-ea"/>
              <a:cs typeface="+mn-cs"/>
            </a:rPr>
            <a:t>Lønn og andre ytelser til styreleder og de enkelte medlemmer av styret</a:t>
          </a:r>
        </a:p>
        <a:p>
          <a:r>
            <a:rPr lang="nb-NO" sz="1100">
              <a:solidFill>
                <a:schemeClr val="dk1"/>
              </a:solidFill>
              <a:effectLst/>
              <a:latin typeface="+mn-lt"/>
              <a:ea typeface="+mn-ea"/>
              <a:cs typeface="+mn-cs"/>
            </a:rPr>
            <a:t>For virksomheter som har styre, opplyses det om samlede utbetalte styrehonorarer, herunder ev. andre ytelser. Opplysningene skal gis for alle som har hatt posisjon som leder av styret og som styremedlem i rapporteringsperioden.</a:t>
          </a:r>
        </a:p>
        <a:p>
          <a:endParaRPr lang="nb-NO" sz="1100">
            <a:solidFill>
              <a:schemeClr val="dk1"/>
            </a:solidFill>
            <a:effectLst/>
            <a:latin typeface="+mn-lt"/>
            <a:ea typeface="+mn-ea"/>
            <a:cs typeface="+mn-cs"/>
          </a:endParaRPr>
        </a:p>
        <a:p>
          <a:r>
            <a:rPr lang="nb-NO" sz="1100" b="1">
              <a:solidFill>
                <a:schemeClr val="dk1"/>
              </a:solidFill>
              <a:effectLst/>
              <a:latin typeface="+mn-lt"/>
              <a:ea typeface="+mn-ea"/>
              <a:cs typeface="+mn-cs"/>
            </a:rPr>
            <a:t>Eksempler på opplysning om vesentlige fremtidige forpliktelser overfor virksomhetsleder og ev. leder av styret </a:t>
          </a:r>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Virksomheten har avtalt særskilt pensjonsforpliktelse utover det som følger av ordinær pensjon fra SPK for xx(tittel og navn</a:t>
          </a:r>
          <a:r>
            <a:rPr lang="nb-NO" sz="1100" u="sng">
              <a:solidFill>
                <a:schemeClr val="dk1"/>
              </a:solidFill>
              <a:effectLst/>
              <a:latin typeface="+mn-lt"/>
              <a:ea typeface="+mn-ea"/>
              <a:cs typeface="+mn-cs"/>
            </a:rPr>
            <a:t>)</a:t>
          </a:r>
          <a:r>
            <a:rPr lang="nb-NO" sz="1100">
              <a:solidFill>
                <a:schemeClr val="dk1"/>
              </a:solidFill>
              <a:effectLst/>
              <a:latin typeface="+mn-lt"/>
              <a:ea typeface="+mn-ea"/>
              <a:cs typeface="+mn-cs"/>
            </a:rPr>
            <a:t> der pensjonspremie utgjør kr. xx. </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Virksomheten har inngått en avtale om etterlønn til fordel for (tittel og navn) som utgjør kr. xx. per år og kr xx totalt.   </a:t>
          </a:r>
        </a:p>
        <a:p>
          <a:endParaRPr lang="nb-NO" sz="1100">
            <a:solidFill>
              <a:schemeClr val="dk1"/>
            </a:solidFill>
            <a:effectLst/>
            <a:latin typeface="+mn-lt"/>
            <a:ea typeface="+mn-ea"/>
            <a:cs typeface="+mn-cs"/>
          </a:endParaRPr>
        </a:p>
        <a:p>
          <a:r>
            <a:rPr lang="nb-NO" sz="1100" b="1">
              <a:solidFill>
                <a:schemeClr val="dk1"/>
              </a:solidFill>
              <a:effectLst/>
              <a:latin typeface="+mn-lt"/>
              <a:ea typeface="+mn-ea"/>
              <a:cs typeface="+mn-cs"/>
            </a:rPr>
            <a:t>Eksempel på opplysning om særskilt avtale til fordel for virksomhetsleder</a:t>
          </a:r>
          <a:r>
            <a:rPr lang="nb-NO" sz="1100">
              <a:solidFill>
                <a:schemeClr val="dk1"/>
              </a:solidFill>
              <a:effectLst/>
              <a:latin typeface="+mn-lt"/>
              <a:ea typeface="+mn-ea"/>
              <a:cs typeface="+mn-cs"/>
            </a:rPr>
            <a:t> </a:t>
          </a:r>
          <a:r>
            <a:rPr lang="nb-NO" sz="1100" b="1">
              <a:solidFill>
                <a:schemeClr val="dk1"/>
              </a:solidFill>
              <a:effectLst/>
              <a:latin typeface="+mn-lt"/>
              <a:ea typeface="+mn-ea"/>
              <a:cs typeface="+mn-cs"/>
            </a:rPr>
            <a:t>og ev. leder av styret</a:t>
          </a:r>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Virksomheten har en avtale om retrettstilling til fordel for (tittel og navn) som innebærer en forpliktelse til å tilby annet passende arbeid ved (sted mv.)</a:t>
          </a:r>
          <a:r>
            <a:rPr lang="nb-NO" sz="1100" u="none">
              <a:solidFill>
                <a:schemeClr val="dk1"/>
              </a:solidFill>
              <a:effectLst/>
              <a:latin typeface="+mn-lt"/>
              <a:ea typeface="+mn-ea"/>
              <a:cs typeface="+mn-cs"/>
            </a:rPr>
            <a:t>.</a:t>
          </a:r>
        </a:p>
        <a:p>
          <a:endParaRPr lang="nb-NO" sz="1100">
            <a:solidFill>
              <a:schemeClr val="dk1"/>
            </a:solidFill>
            <a:effectLst/>
            <a:latin typeface="+mn-lt"/>
            <a:ea typeface="+mn-ea"/>
            <a:cs typeface="+mn-cs"/>
          </a:endParaRPr>
        </a:p>
        <a:p>
          <a:r>
            <a:rPr lang="nb-NO" sz="1100" b="1">
              <a:solidFill>
                <a:schemeClr val="dk1"/>
              </a:solidFill>
              <a:effectLst/>
              <a:latin typeface="+mn-lt"/>
              <a:ea typeface="+mn-ea"/>
              <a:cs typeface="+mn-cs"/>
            </a:rPr>
            <a:t>Eksempel</a:t>
          </a:r>
          <a:r>
            <a:rPr lang="nb-NO" sz="1100" b="1" baseline="0">
              <a:solidFill>
                <a:schemeClr val="dk1"/>
              </a:solidFill>
              <a:effectLst/>
              <a:latin typeface="+mn-lt"/>
              <a:ea typeface="+mn-ea"/>
              <a:cs typeface="+mn-cs"/>
            </a:rPr>
            <a:t> </a:t>
          </a:r>
          <a:r>
            <a:rPr lang="nb-NO" sz="1100" b="1">
              <a:solidFill>
                <a:schemeClr val="dk1"/>
              </a:solidFill>
              <a:effectLst/>
              <a:latin typeface="+mn-lt"/>
              <a:ea typeface="+mn-ea"/>
              <a:cs typeface="+mn-cs"/>
            </a:rPr>
            <a:t>på negativ bekreftelse </a:t>
          </a:r>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Det er ikke inngått avtaler med virksomhetsleder eller leder av styret om vederlag ved opphør eller endring av arbeidsforholdet/vervet som kan gi vesentlige fremtidige forpliktelser. Det er heller ikke inngått andre særskilte avtaler til fordel for virksomhetsleder og lederen av styret. </a:t>
          </a:r>
        </a:p>
        <a:p>
          <a:endParaRPr lang="nb-NO" sz="1100">
            <a:solidFill>
              <a:schemeClr val="dk1"/>
            </a:solidFill>
            <a:effectLst/>
            <a:latin typeface="+mn-lt"/>
            <a:ea typeface="+mn-ea"/>
            <a:cs typeface="+mn-cs"/>
          </a:endParaRPr>
        </a:p>
        <a:p>
          <a:endParaRPr lang="nb-NO" sz="12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47625</xdr:colOff>
      <xdr:row>40</xdr:row>
      <xdr:rowOff>142875</xdr:rowOff>
    </xdr:from>
    <xdr:to>
      <xdr:col>6</xdr:col>
      <xdr:colOff>752475</xdr:colOff>
      <xdr:row>45</xdr:row>
      <xdr:rowOff>38100</xdr:rowOff>
    </xdr:to>
    <xdr:sp macro="" textlink="">
      <xdr:nvSpPr>
        <xdr:cNvPr id="3" name="TekstSylinder 2">
          <a:extLst>
            <a:ext uri="{FF2B5EF4-FFF2-40B4-BE49-F238E27FC236}">
              <a16:creationId xmlns:a16="http://schemas.microsoft.com/office/drawing/2014/main" id="{4034EB6A-7EE4-49E7-B471-8AA65FBF7C0B}"/>
            </a:ext>
          </a:extLst>
        </xdr:cNvPr>
        <xdr:cNvSpPr txBox="1"/>
      </xdr:nvSpPr>
      <xdr:spPr>
        <a:xfrm>
          <a:off x="47625" y="9563100"/>
          <a:ext cx="8877300"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a:solidFill>
                <a:schemeClr val="bg1">
                  <a:lumMod val="50000"/>
                </a:schemeClr>
              </a:solidFill>
              <a:effectLst/>
              <a:latin typeface="Times New Roman" panose="02020603050405020304" pitchFamily="18" charset="0"/>
              <a:ea typeface="+mn-ea"/>
              <a:cs typeface="Times New Roman" panose="02020603050405020304" pitchFamily="18" charset="0"/>
            </a:rPr>
            <a:t>Virksomheten har husleieavtale</a:t>
          </a:r>
          <a:r>
            <a:rPr lang="nb-NO" sz="1200" baseline="0">
              <a:solidFill>
                <a:schemeClr val="bg1">
                  <a:lumMod val="50000"/>
                </a:schemeClr>
              </a:solidFill>
              <a:effectLst/>
              <a:latin typeface="Times New Roman" panose="02020603050405020304" pitchFamily="18" charset="0"/>
              <a:ea typeface="+mn-ea"/>
              <a:cs typeface="Times New Roman" panose="02020603050405020304" pitchFamily="18" charset="0"/>
            </a:rPr>
            <a:t> med varighet på 5 år på rapporteingstidspunktet. Årlig husleiekostnad er kroner 1 200 000. </a:t>
          </a:r>
          <a:endParaRPr lang="nb-NO" sz="1200">
            <a:solidFill>
              <a:schemeClr val="bg1">
                <a:lumMod val="50000"/>
              </a:schemeClr>
            </a:solidFill>
            <a:effectLst/>
            <a:latin typeface="Times New Roman" panose="02020603050405020304" pitchFamily="18" charset="0"/>
            <a:cs typeface="Times New Roman" panose="02020603050405020304" pitchFamily="18" charset="0"/>
          </a:endParaRPr>
        </a:p>
        <a:p>
          <a:r>
            <a:rPr lang="nb-NO" sz="1200" baseline="0">
              <a:solidFill>
                <a:schemeClr val="bg1">
                  <a:lumMod val="50000"/>
                </a:schemeClr>
              </a:solidFill>
              <a:effectLst/>
              <a:latin typeface="Times New Roman" panose="02020603050405020304" pitchFamily="18" charset="0"/>
              <a:ea typeface="+mn-ea"/>
              <a:cs typeface="Times New Roman" panose="02020603050405020304" pitchFamily="18" charset="0"/>
            </a:rPr>
            <a:t>Virksomheten leier kopimaskiner med varighet på 1 år på rapporteringstidspunktet. Årlig leiekostnad er kroner 300 000. </a:t>
          </a:r>
          <a:endParaRPr lang="nb-NO" sz="1200">
            <a:solidFill>
              <a:schemeClr val="bg1">
                <a:lumMod val="50000"/>
              </a:schemeClr>
            </a:solidFill>
            <a:effectLst/>
            <a:latin typeface="Times New Roman" panose="02020603050405020304" pitchFamily="18" charset="0"/>
            <a:cs typeface="Times New Roman" panose="02020603050405020304" pitchFamily="18" charset="0"/>
          </a:endParaRPr>
        </a:p>
        <a:p>
          <a:endParaRPr lang="nb-NO" sz="1100">
            <a:solidFill>
              <a:schemeClr val="bg1">
                <a:lumMod val="50000"/>
              </a:schemeClr>
            </a:solidFill>
          </a:endParaRPr>
        </a:p>
      </xdr:txBody>
    </xdr:sp>
    <xdr:clientData/>
  </xdr:twoCellAnchor>
  <xdr:twoCellAnchor>
    <xdr:from>
      <xdr:col>0</xdr:col>
      <xdr:colOff>47625</xdr:colOff>
      <xdr:row>26</xdr:row>
      <xdr:rowOff>76200</xdr:rowOff>
    </xdr:from>
    <xdr:to>
      <xdr:col>6</xdr:col>
      <xdr:colOff>752475</xdr:colOff>
      <xdr:row>29</xdr:row>
      <xdr:rowOff>104775</xdr:rowOff>
    </xdr:to>
    <xdr:sp macro="" textlink="">
      <xdr:nvSpPr>
        <xdr:cNvPr id="2" name="TekstSylinder 1">
          <a:extLst>
            <a:ext uri="{FF2B5EF4-FFF2-40B4-BE49-F238E27FC236}">
              <a16:creationId xmlns:a16="http://schemas.microsoft.com/office/drawing/2014/main" id="{51A25EB3-A544-4F80-B1A0-B5D6362027E5}"/>
            </a:ext>
          </a:extLst>
        </xdr:cNvPr>
        <xdr:cNvSpPr txBox="1"/>
      </xdr:nvSpPr>
      <xdr:spPr>
        <a:xfrm>
          <a:off x="47625" y="5915025"/>
          <a:ext cx="8877300" cy="60007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baseline="0">
              <a:solidFill>
                <a:sysClr val="windowText" lastClr="000000"/>
              </a:solidFill>
              <a:effectLst/>
              <a:latin typeface="Times New Roman" panose="02020603050405020304" pitchFamily="18" charset="0"/>
              <a:ea typeface="+mn-ea"/>
              <a:cs typeface="Times New Roman" panose="02020603050405020304" pitchFamily="18" charset="0"/>
            </a:rPr>
            <a:t>Virksomheten har husleieavtale med varighet på X år på rapporteingstidspunktet. Årlig husleiekostnad er kroner X.</a:t>
          </a:r>
          <a:r>
            <a:rPr lang="nb-NO" sz="1200" baseline="0">
              <a:solidFill>
                <a:schemeClr val="bg1">
                  <a:lumMod val="50000"/>
                </a:schemeClr>
              </a:solidFill>
              <a:effectLst/>
              <a:latin typeface="Times New Roman" panose="02020603050405020304" pitchFamily="18" charset="0"/>
              <a:ea typeface="+mn-ea"/>
              <a:cs typeface="Times New Roman" panose="02020603050405020304" pitchFamily="18" charset="0"/>
            </a:rPr>
            <a:t> </a:t>
          </a:r>
        </a:p>
        <a:p>
          <a:endParaRPr lang="nb-NO" sz="1100">
            <a:solidFill>
              <a:schemeClr val="bg1">
                <a:lumMod val="50000"/>
              </a:schemeClr>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8</xdr:row>
      <xdr:rowOff>1</xdr:rowOff>
    </xdr:from>
    <xdr:to>
      <xdr:col>4</xdr:col>
      <xdr:colOff>9525</xdr:colOff>
      <xdr:row>14</xdr:row>
      <xdr:rowOff>0</xdr:rowOff>
    </xdr:to>
    <xdr:sp macro="" textlink="">
      <xdr:nvSpPr>
        <xdr:cNvPr id="2" name="TekstSylinder 1">
          <a:extLst>
            <a:ext uri="{FF2B5EF4-FFF2-40B4-BE49-F238E27FC236}">
              <a16:creationId xmlns:a16="http://schemas.microsoft.com/office/drawing/2014/main" id="{AC4A2310-C99B-4AE6-AFE1-5E706586477F}"/>
            </a:ext>
          </a:extLst>
        </xdr:cNvPr>
        <xdr:cNvSpPr txBox="1"/>
      </xdr:nvSpPr>
      <xdr:spPr>
        <a:xfrm>
          <a:off x="0" y="1295401"/>
          <a:ext cx="3057525" cy="971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a:latin typeface="Times New Roman" panose="02020603050405020304" pitchFamily="18" charset="0"/>
              <a:cs typeface="Times New Roman" panose="02020603050405020304" pitchFamily="18" charset="0"/>
            </a:rPr>
            <a:t>Bakgrunnen</a:t>
          </a:r>
          <a:r>
            <a:rPr lang="nb-NO" sz="1200" baseline="0">
              <a:latin typeface="Times New Roman" panose="02020603050405020304" pitchFamily="18" charset="0"/>
              <a:cs typeface="Times New Roman" panose="02020603050405020304" pitchFamily="18" charset="0"/>
            </a:rPr>
            <a:t> for at periodens resultat ikke er lik endring i avregnet med statskassen i balansen for bruttobudsjetterte virksomheter er at konsernkontoene i Norges Bank  inngår som en del av avregnet med statskassen i balansen. I tillegg hensyntas enkelte transaksjoner som ikke er knyttet til virksomhetens drift og transaksjoner som ikke medfører ut- eller innbetaling.  Nedenfor vises de ulike postene som er grunnen til at endring i </a:t>
          </a:r>
          <a:r>
            <a:rPr lang="nb-NO" sz="1200" baseline="0">
              <a:solidFill>
                <a:schemeClr val="dk1"/>
              </a:solidFill>
              <a:effectLst/>
              <a:latin typeface="Times New Roman" panose="02020603050405020304" pitchFamily="18" charset="0"/>
              <a:ea typeface="+mn-ea"/>
              <a:cs typeface="Times New Roman" panose="02020603050405020304" pitchFamily="18" charset="0"/>
            </a:rPr>
            <a:t>avregnet med statskassen i balansen  ikke er lik periodens resultat. </a:t>
          </a:r>
          <a:endParaRPr lang="nb-NO" sz="1200">
            <a:latin typeface="Times New Roman" panose="02020603050405020304" pitchFamily="18" charset="0"/>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40</xdr:row>
      <xdr:rowOff>200025</xdr:rowOff>
    </xdr:from>
    <xdr:to>
      <xdr:col>4</xdr:col>
      <xdr:colOff>1028700</xdr:colOff>
      <xdr:row>43</xdr:row>
      <xdr:rowOff>57150</xdr:rowOff>
    </xdr:to>
    <xdr:sp macro="" textlink="">
      <xdr:nvSpPr>
        <xdr:cNvPr id="2" name="TekstSylinder 1">
          <a:extLst>
            <a:ext uri="{FF2B5EF4-FFF2-40B4-BE49-F238E27FC236}">
              <a16:creationId xmlns:a16="http://schemas.microsoft.com/office/drawing/2014/main" id="{72C61948-8E67-41A0-8429-DC95B952D8CF}"/>
            </a:ext>
          </a:extLst>
        </xdr:cNvPr>
        <xdr:cNvSpPr txBox="1"/>
      </xdr:nvSpPr>
      <xdr:spPr>
        <a:xfrm>
          <a:off x="0" y="6315075"/>
          <a:ext cx="381000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nb-NO" sz="1200">
              <a:solidFill>
                <a:sysClr val="windowText" lastClr="000000"/>
              </a:solidFill>
              <a:latin typeface="Times New Roman" pitchFamily="18" charset="0"/>
              <a:cs typeface="Times New Roman" pitchFamily="18" charset="0"/>
            </a:rPr>
            <a:t>Mellomværende med statskassen består av kortsiktige</a:t>
          </a:r>
          <a:r>
            <a:rPr lang="nb-NO" sz="1200" baseline="0">
              <a:solidFill>
                <a:sysClr val="windowText" lastClr="000000"/>
              </a:solidFill>
              <a:latin typeface="Times New Roman" pitchFamily="18" charset="0"/>
              <a:cs typeface="Times New Roman" pitchFamily="18" charset="0"/>
            </a:rPr>
            <a:t> fordringer og gjeld </a:t>
          </a:r>
          <a:r>
            <a:rPr lang="nb-NO" sz="1200">
              <a:solidFill>
                <a:sysClr val="windowText" lastClr="000000"/>
              </a:solidFill>
              <a:latin typeface="Times New Roman" pitchFamily="18" charset="0"/>
              <a:cs typeface="Times New Roman" pitchFamily="18" charset="0"/>
            </a:rPr>
            <a:t>som etter økonomiregelverket er rapportert til statsregnskapet (S-rapport). Avregnet med statskassen viser</a:t>
          </a:r>
          <a:r>
            <a:rPr lang="nb-NO" sz="1200" baseline="0">
              <a:solidFill>
                <a:sysClr val="windowText" lastClr="000000"/>
              </a:solidFill>
              <a:latin typeface="Times New Roman" pitchFamily="18" charset="0"/>
              <a:cs typeface="Times New Roman" pitchFamily="18" charset="0"/>
            </a:rPr>
            <a:t> finansieringen av virksomhetens netto eiendeler og gjeld.  </a:t>
          </a:r>
          <a:endParaRPr lang="nb-NO" sz="1200">
            <a:solidFill>
              <a:sysClr val="windowText" lastClr="000000"/>
            </a:solidFill>
            <a:latin typeface="Times New Roman" pitchFamily="18" charset="0"/>
            <a:cs typeface="Times New Roman"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drawing" Target="../drawings/drawing10.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drawing" Target="../drawings/drawing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WhiteSpace="0" zoomScaleNormal="100" workbookViewId="0">
      <selection sqref="A1:G2"/>
    </sheetView>
  </sheetViews>
  <sheetFormatPr baseColWidth="10" defaultColWidth="11.42578125" defaultRowHeight="12.75"/>
  <sheetData/>
  <pageMargins left="0.23622047244094491" right="0.23622047244094491" top="0.70866141732283472" bottom="0.47244094488188981" header="0.23622047244094491" footer="0.31496062992125984"/>
  <pageSetup paperSize="9" scale="80" orientation="portrait" r:id="rId1"/>
  <headerFooter scaleWithDoc="0">
    <oddHeader>&amp;LVirksomhetsregnskap for bruttobudsjetterte virksomheter i henhold til de statlige regnskapsstandardene (SRS)</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DFA26-3A67-4197-9EB1-E7270E2FCC3B}">
  <dimension ref="A1:E69"/>
  <sheetViews>
    <sheetView view="pageLayout" zoomScaleNormal="100" workbookViewId="0">
      <selection activeCell="A3" sqref="A3"/>
    </sheetView>
  </sheetViews>
  <sheetFormatPr baseColWidth="10" defaultColWidth="11.42578125" defaultRowHeight="15" customHeight="1"/>
  <cols>
    <col min="1" max="1" width="48" style="96" bestFit="1" customWidth="1"/>
    <col min="2" max="2" width="22.28515625" style="96" customWidth="1"/>
    <col min="3" max="3" width="5.7109375" style="96" customWidth="1"/>
    <col min="4" max="5" width="22.28515625" style="96" customWidth="1"/>
    <col min="6" max="7" width="23.85546875" style="96" customWidth="1"/>
    <col min="8" max="8" width="23.140625" style="96" customWidth="1"/>
    <col min="9" max="9" width="11.28515625" style="96" bestFit="1" customWidth="1"/>
    <col min="10" max="10" width="11.85546875" style="96" customWidth="1"/>
    <col min="11" max="16384" width="11.42578125" style="96"/>
  </cols>
  <sheetData>
    <row r="1" spans="1:5" ht="20.25">
      <c r="A1" s="367" t="s">
        <v>204</v>
      </c>
      <c r="B1" s="36"/>
      <c r="C1" s="36"/>
      <c r="D1" s="36"/>
      <c r="E1" s="3"/>
    </row>
    <row r="2" spans="1:5" ht="15.75">
      <c r="A2" s="3"/>
      <c r="B2" s="3"/>
      <c r="C2" s="3"/>
      <c r="D2" s="3"/>
      <c r="E2" s="3"/>
    </row>
    <row r="3" spans="1:5" s="6" customFormat="1" ht="15" customHeight="1">
      <c r="A3" s="1"/>
      <c r="B3" s="366">
        <f>Resultatregnskap!C3</f>
        <v>46022</v>
      </c>
      <c r="C3" s="366"/>
      <c r="D3" s="366">
        <f>Resultatregnskap!D3</f>
        <v>45657</v>
      </c>
      <c r="E3" s="1"/>
    </row>
    <row r="4" spans="1:5" s="6" customFormat="1" ht="15" customHeight="1">
      <c r="A4" s="1" t="s">
        <v>205</v>
      </c>
      <c r="B4" s="8"/>
      <c r="C4" s="8"/>
      <c r="D4" s="8"/>
      <c r="E4" s="1"/>
    </row>
    <row r="5" spans="1:5" s="10" customFormat="1" ht="15" customHeight="1">
      <c r="A5" s="3" t="s">
        <v>109</v>
      </c>
      <c r="B5" s="9">
        <v>0</v>
      </c>
      <c r="C5" s="9"/>
      <c r="D5" s="9">
        <v>0</v>
      </c>
      <c r="E5" s="3"/>
    </row>
    <row r="6" spans="1:5" s="10" customFormat="1" ht="15" customHeight="1">
      <c r="A6" s="3"/>
      <c r="B6" s="8"/>
      <c r="C6" s="8"/>
      <c r="D6" s="9"/>
      <c r="E6" s="3"/>
    </row>
    <row r="7" spans="1:5" s="6" customFormat="1" ht="15" customHeight="1">
      <c r="A7" s="74" t="s">
        <v>206</v>
      </c>
      <c r="B7" s="129">
        <f>SUM(B5:B6)</f>
        <v>0</v>
      </c>
      <c r="C7" s="129"/>
      <c r="D7" s="129">
        <f>SUM(D5:D6)</f>
        <v>0</v>
      </c>
      <c r="E7" s="1"/>
    </row>
    <row r="8" spans="1:5" s="6" customFormat="1" ht="15" customHeight="1">
      <c r="A8" s="1"/>
      <c r="B8" s="8"/>
      <c r="C8" s="8"/>
      <c r="D8" s="8"/>
      <c r="E8" s="1"/>
    </row>
    <row r="9" spans="1:5" s="6" customFormat="1" ht="15" customHeight="1">
      <c r="A9" s="1"/>
      <c r="B9" s="8"/>
      <c r="C9" s="8"/>
      <c r="D9" s="8"/>
      <c r="E9" s="1"/>
    </row>
    <row r="10" spans="1:5" s="6" customFormat="1" ht="15" customHeight="1">
      <c r="A10" s="1"/>
      <c r="B10" s="8"/>
      <c r="C10" s="8"/>
      <c r="D10" s="8"/>
      <c r="E10" s="1"/>
    </row>
    <row r="11" spans="1:5" s="6" customFormat="1" ht="15" customHeight="1">
      <c r="A11" s="1"/>
      <c r="B11" s="8"/>
      <c r="C11" s="8"/>
      <c r="D11" s="8"/>
      <c r="E11" s="1"/>
    </row>
    <row r="12" spans="1:5" s="6" customFormat="1" ht="15" customHeight="1">
      <c r="A12" s="1"/>
      <c r="B12" s="8"/>
      <c r="C12" s="8"/>
      <c r="D12" s="8"/>
      <c r="E12" s="1"/>
    </row>
    <row r="13" spans="1:5" s="6" customFormat="1" ht="15" customHeight="1">
      <c r="A13" s="1"/>
      <c r="B13" s="8"/>
      <c r="C13" s="8"/>
      <c r="D13" s="8"/>
      <c r="E13" s="1"/>
    </row>
    <row r="14" spans="1:5" s="6" customFormat="1" ht="15" customHeight="1">
      <c r="A14" s="1"/>
      <c r="B14" s="8"/>
      <c r="C14" s="8"/>
      <c r="D14" s="8"/>
      <c r="E14" s="1"/>
    </row>
    <row r="15" spans="1:5" s="6" customFormat="1" ht="15" customHeight="1">
      <c r="A15" s="1"/>
      <c r="B15" s="8"/>
      <c r="C15" s="8"/>
      <c r="D15" s="8"/>
      <c r="E15" s="1"/>
    </row>
    <row r="16" spans="1:5" s="10" customFormat="1" ht="15" customHeight="1">
      <c r="A16" s="1" t="s">
        <v>110</v>
      </c>
      <c r="B16" s="8"/>
      <c r="C16" s="8"/>
      <c r="D16" s="9"/>
      <c r="E16" s="3"/>
    </row>
    <row r="17" spans="1:5" s="10" customFormat="1" ht="15" customHeight="1">
      <c r="A17" s="3" t="s">
        <v>207</v>
      </c>
      <c r="B17" s="9">
        <v>0</v>
      </c>
      <c r="C17" s="9"/>
      <c r="D17" s="9">
        <v>0</v>
      </c>
      <c r="E17" s="3"/>
    </row>
    <row r="18" spans="1:5" s="10" customFormat="1" ht="15" customHeight="1">
      <c r="A18" s="3" t="s">
        <v>208</v>
      </c>
      <c r="B18" s="9">
        <v>0</v>
      </c>
      <c r="C18" s="9"/>
      <c r="D18" s="9">
        <v>0</v>
      </c>
      <c r="E18" s="3"/>
    </row>
    <row r="19" spans="1:5" s="10" customFormat="1" ht="15" customHeight="1">
      <c r="A19" s="3" t="s">
        <v>209</v>
      </c>
      <c r="B19" s="9">
        <v>0</v>
      </c>
      <c r="C19" s="9"/>
      <c r="D19" s="9">
        <v>0</v>
      </c>
      <c r="E19" s="3"/>
    </row>
    <row r="20" spans="1:5" s="10" customFormat="1" ht="15" customHeight="1">
      <c r="A20" s="7"/>
      <c r="B20" s="9"/>
      <c r="C20" s="9"/>
      <c r="D20" s="9"/>
      <c r="E20" s="3"/>
    </row>
    <row r="21" spans="1:5" s="6" customFormat="1" ht="15" customHeight="1">
      <c r="A21" s="74" t="s">
        <v>210</v>
      </c>
      <c r="B21" s="129">
        <f>SUM(B17:B19)</f>
        <v>0</v>
      </c>
      <c r="C21" s="129"/>
      <c r="D21" s="129">
        <f>SUM(D17:D19)</f>
        <v>0</v>
      </c>
      <c r="E21" s="1"/>
    </row>
    <row r="22" spans="1:5" s="10" customFormat="1" ht="15" customHeight="1">
      <c r="A22" s="7"/>
      <c r="B22" s="9"/>
      <c r="C22" s="9"/>
      <c r="D22" s="9"/>
      <c r="E22" s="3"/>
    </row>
    <row r="23" spans="1:5" s="6" customFormat="1" ht="15" customHeight="1">
      <c r="A23" s="1" t="s">
        <v>111</v>
      </c>
      <c r="B23" s="8"/>
      <c r="C23" s="8"/>
      <c r="D23" s="8"/>
      <c r="E23" s="1"/>
    </row>
    <row r="24" spans="1:5" s="10" customFormat="1" ht="15" customHeight="1">
      <c r="A24" s="3" t="s">
        <v>211</v>
      </c>
      <c r="B24" s="9">
        <v>0</v>
      </c>
      <c r="C24" s="9"/>
      <c r="D24" s="9">
        <v>0</v>
      </c>
      <c r="E24" s="3"/>
    </row>
    <row r="25" spans="1:5" s="10" customFormat="1" ht="15" customHeight="1">
      <c r="A25" s="3" t="s">
        <v>212</v>
      </c>
      <c r="B25" s="9">
        <v>0</v>
      </c>
      <c r="C25" s="9"/>
      <c r="D25" s="9">
        <v>0</v>
      </c>
      <c r="E25" s="3"/>
    </row>
    <row r="26" spans="1:5" s="10" customFormat="1" ht="15" customHeight="1">
      <c r="A26" s="3" t="s">
        <v>213</v>
      </c>
      <c r="B26" s="9">
        <v>0</v>
      </c>
      <c r="C26" s="9"/>
      <c r="D26" s="9">
        <v>0</v>
      </c>
      <c r="E26" s="3"/>
    </row>
    <row r="27" spans="1:5" s="10" customFormat="1" ht="15" customHeight="1">
      <c r="A27" s="3"/>
      <c r="B27" s="9"/>
      <c r="C27" s="9"/>
      <c r="D27" s="9"/>
      <c r="E27" s="3"/>
    </row>
    <row r="28" spans="1:5" s="6" customFormat="1" ht="15" customHeight="1">
      <c r="A28" s="74" t="s">
        <v>214</v>
      </c>
      <c r="B28" s="129">
        <f>SUM(B24:B27)</f>
        <v>0</v>
      </c>
      <c r="C28" s="129"/>
      <c r="D28" s="129">
        <f>SUM(D24:D27)</f>
        <v>0</v>
      </c>
      <c r="E28" s="1"/>
    </row>
    <row r="29" spans="1:5" s="67" customFormat="1" ht="15" customHeight="1">
      <c r="A29" s="11"/>
      <c r="B29" s="68"/>
      <c r="C29" s="68"/>
      <c r="D29" s="68"/>
      <c r="E29" s="11"/>
    </row>
    <row r="30" spans="1:5" s="10" customFormat="1" ht="15" customHeight="1">
      <c r="A30" s="1" t="s">
        <v>112</v>
      </c>
      <c r="B30" s="8"/>
      <c r="C30" s="8"/>
      <c r="D30" s="9"/>
      <c r="E30" s="3"/>
    </row>
    <row r="31" spans="1:5" s="10" customFormat="1" ht="15" customHeight="1">
      <c r="A31" s="3" t="s">
        <v>215</v>
      </c>
      <c r="B31" s="9">
        <v>0</v>
      </c>
      <c r="C31" s="9"/>
      <c r="D31" s="9">
        <v>0</v>
      </c>
      <c r="E31" s="3"/>
    </row>
    <row r="32" spans="1:5" s="10" customFormat="1" ht="15" customHeight="1">
      <c r="A32" s="3" t="s">
        <v>216</v>
      </c>
      <c r="B32" s="9">
        <v>0</v>
      </c>
      <c r="C32" s="9"/>
      <c r="D32" s="9">
        <v>0</v>
      </c>
      <c r="E32" s="3"/>
    </row>
    <row r="33" spans="1:5" s="10" customFormat="1" ht="15" customHeight="1">
      <c r="A33" s="3" t="s">
        <v>217</v>
      </c>
      <c r="B33" s="9">
        <v>0</v>
      </c>
      <c r="C33" s="9"/>
      <c r="D33" s="9">
        <v>0</v>
      </c>
      <c r="E33" s="3"/>
    </row>
    <row r="34" spans="1:5" s="6" customFormat="1" ht="15" customHeight="1">
      <c r="A34" s="3"/>
      <c r="B34" s="8"/>
      <c r="C34" s="8"/>
      <c r="D34" s="9"/>
      <c r="E34" s="1"/>
    </row>
    <row r="35" spans="1:5" s="10" customFormat="1" ht="15" customHeight="1">
      <c r="A35" s="74" t="s">
        <v>218</v>
      </c>
      <c r="B35" s="129">
        <f>SUM(B31:B34)</f>
        <v>0</v>
      </c>
      <c r="C35" s="129"/>
      <c r="D35" s="129">
        <f>SUM(D31:D34)</f>
        <v>0</v>
      </c>
      <c r="E35" s="3"/>
    </row>
    <row r="36" spans="1:5" s="10" customFormat="1" ht="15" customHeight="1">
      <c r="A36" s="3"/>
      <c r="B36" s="3"/>
      <c r="C36" s="3"/>
      <c r="D36" s="3"/>
      <c r="E36" s="3"/>
    </row>
    <row r="37" spans="1:5" s="10" customFormat="1" ht="15" customHeight="1">
      <c r="A37" s="1" t="s">
        <v>113</v>
      </c>
      <c r="B37" s="8"/>
      <c r="C37" s="8"/>
      <c r="D37" s="9"/>
      <c r="E37" s="3"/>
    </row>
    <row r="38" spans="1:5" s="10" customFormat="1" ht="15" customHeight="1">
      <c r="A38" s="3" t="s">
        <v>219</v>
      </c>
      <c r="B38" s="9">
        <v>0</v>
      </c>
      <c r="C38" s="9"/>
      <c r="D38" s="9">
        <v>0</v>
      </c>
      <c r="E38" s="3"/>
    </row>
    <row r="39" spans="1:5" s="10" customFormat="1" ht="15" customHeight="1">
      <c r="A39" s="3" t="s">
        <v>220</v>
      </c>
      <c r="B39" s="9">
        <v>0</v>
      </c>
      <c r="C39" s="9"/>
      <c r="D39" s="9">
        <v>0</v>
      </c>
      <c r="E39" s="3"/>
    </row>
    <row r="40" spans="1:5" s="10" customFormat="1" ht="15" customHeight="1">
      <c r="A40" s="3" t="s">
        <v>221</v>
      </c>
      <c r="B40" s="9">
        <v>0</v>
      </c>
      <c r="C40" s="9"/>
      <c r="D40" s="9">
        <v>0</v>
      </c>
      <c r="E40" s="3"/>
    </row>
    <row r="41" spans="1:5" s="10" customFormat="1" ht="15" customHeight="1">
      <c r="A41" s="3"/>
      <c r="B41" s="9"/>
      <c r="C41" s="9"/>
      <c r="D41" s="9"/>
      <c r="E41" s="3"/>
    </row>
    <row r="42" spans="1:5" s="6" customFormat="1" ht="15" customHeight="1">
      <c r="A42" s="74" t="s">
        <v>222</v>
      </c>
      <c r="B42" s="129">
        <f>SUM(B38:B41)</f>
        <v>0</v>
      </c>
      <c r="C42" s="129"/>
      <c r="D42" s="129">
        <f>SUM(D38:D41)</f>
        <v>0</v>
      </c>
      <c r="E42" s="1"/>
    </row>
    <row r="43" spans="1:5" s="10" customFormat="1" ht="15" customHeight="1">
      <c r="A43" s="3"/>
      <c r="B43" s="8"/>
      <c r="C43" s="8"/>
      <c r="D43" s="9"/>
      <c r="E43" s="3"/>
    </row>
    <row r="44" spans="1:5" s="10" customFormat="1" ht="15" customHeight="1">
      <c r="A44" s="12" t="s">
        <v>114</v>
      </c>
      <c r="B44" s="13">
        <f>B7+B28+B21+B35+B42</f>
        <v>0</v>
      </c>
      <c r="C44" s="13"/>
      <c r="D44" s="13">
        <f>D7+D28+D21+D35+D42</f>
        <v>0</v>
      </c>
      <c r="E44" s="3"/>
    </row>
    <row r="45" spans="1:5" ht="15" customHeight="1">
      <c r="A45" s="3"/>
      <c r="B45" s="3"/>
      <c r="C45" s="3"/>
      <c r="D45" s="3"/>
      <c r="E45" s="3"/>
    </row>
    <row r="46" spans="1:5" ht="15" customHeight="1">
      <c r="A46" s="3"/>
      <c r="B46" s="3"/>
      <c r="C46" s="3"/>
      <c r="D46" s="3"/>
      <c r="E46" s="3"/>
    </row>
    <row r="47" spans="1:5" ht="15" customHeight="1">
      <c r="A47" s="3"/>
      <c r="B47" s="3"/>
      <c r="C47" s="3"/>
      <c r="D47" s="3"/>
      <c r="E47" s="3"/>
    </row>
    <row r="48" spans="1:5" ht="15" customHeight="1">
      <c r="A48" s="3"/>
      <c r="B48" s="3"/>
      <c r="C48" s="3"/>
      <c r="D48" s="3"/>
      <c r="E48" s="3"/>
    </row>
    <row r="49" spans="1:5" ht="15" customHeight="1">
      <c r="A49" s="3"/>
      <c r="B49" s="3"/>
      <c r="C49" s="3"/>
      <c r="D49" s="3"/>
      <c r="E49" s="3"/>
    </row>
    <row r="50" spans="1:5" ht="15" customHeight="1">
      <c r="A50" s="3"/>
      <c r="B50" s="3"/>
      <c r="C50" s="3"/>
      <c r="D50" s="3"/>
      <c r="E50" s="3"/>
    </row>
    <row r="51" spans="1:5" ht="15" customHeight="1">
      <c r="A51" s="10"/>
      <c r="B51" s="10"/>
      <c r="C51" s="10"/>
      <c r="D51" s="10"/>
      <c r="E51" s="10"/>
    </row>
    <row r="52" spans="1:5" ht="15" customHeight="1">
      <c r="A52" s="10"/>
      <c r="B52" s="10"/>
      <c r="C52" s="10"/>
      <c r="D52" s="10"/>
      <c r="E52" s="10"/>
    </row>
    <row r="53" spans="1:5" ht="15" customHeight="1">
      <c r="A53" s="10"/>
      <c r="B53" s="10"/>
      <c r="C53" s="10"/>
      <c r="D53" s="10"/>
      <c r="E53" s="10"/>
    </row>
    <row r="54" spans="1:5" ht="15" customHeight="1">
      <c r="A54" s="10"/>
      <c r="B54" s="10"/>
      <c r="C54" s="10"/>
      <c r="D54" s="10"/>
      <c r="E54" s="10"/>
    </row>
    <row r="55" spans="1:5" ht="15" customHeight="1">
      <c r="A55" s="10"/>
      <c r="B55" s="10"/>
      <c r="C55" s="10"/>
      <c r="D55" s="10"/>
      <c r="E55" s="10"/>
    </row>
    <row r="56" spans="1:5" ht="15" customHeight="1">
      <c r="A56" s="10"/>
      <c r="B56" s="10"/>
      <c r="C56" s="10"/>
      <c r="D56" s="10"/>
      <c r="E56" s="10"/>
    </row>
    <row r="57" spans="1:5" ht="15" customHeight="1">
      <c r="A57" s="10"/>
      <c r="B57" s="10"/>
      <c r="C57" s="10"/>
      <c r="D57" s="10"/>
      <c r="E57" s="10"/>
    </row>
    <row r="58" spans="1:5" ht="15" customHeight="1">
      <c r="A58" s="10"/>
      <c r="B58" s="10"/>
      <c r="C58" s="10"/>
      <c r="D58" s="10"/>
      <c r="E58" s="10"/>
    </row>
    <row r="59" spans="1:5" ht="15" customHeight="1">
      <c r="A59" s="10"/>
      <c r="B59" s="10"/>
      <c r="C59" s="10"/>
      <c r="D59" s="10"/>
      <c r="E59" s="10"/>
    </row>
    <row r="60" spans="1:5" ht="15" customHeight="1">
      <c r="A60" s="10"/>
      <c r="B60" s="10"/>
      <c r="C60" s="10"/>
      <c r="D60" s="10"/>
      <c r="E60" s="10"/>
    </row>
    <row r="61" spans="1:5" ht="15" customHeight="1">
      <c r="A61" s="10"/>
      <c r="B61" s="10"/>
      <c r="C61" s="10"/>
      <c r="D61" s="10"/>
      <c r="E61" s="10"/>
    </row>
    <row r="62" spans="1:5" ht="15" customHeight="1">
      <c r="A62" s="10"/>
      <c r="B62" s="10"/>
      <c r="C62" s="10"/>
      <c r="D62" s="10"/>
      <c r="E62" s="10"/>
    </row>
    <row r="63" spans="1:5" ht="15" customHeight="1">
      <c r="A63" s="10"/>
      <c r="B63" s="10"/>
      <c r="C63" s="10"/>
      <c r="D63" s="10"/>
      <c r="E63" s="10"/>
    </row>
    <row r="64" spans="1:5" ht="15" customHeight="1">
      <c r="A64" s="10"/>
      <c r="B64" s="10"/>
      <c r="C64" s="10"/>
      <c r="D64" s="10"/>
      <c r="E64" s="10"/>
    </row>
    <row r="65" spans="1:5" ht="15" customHeight="1">
      <c r="A65" s="10"/>
      <c r="B65" s="10"/>
      <c r="C65" s="10"/>
      <c r="D65" s="10"/>
      <c r="E65" s="10"/>
    </row>
    <row r="66" spans="1:5" ht="15" customHeight="1">
      <c r="A66" s="10"/>
      <c r="B66" s="10"/>
      <c r="C66" s="10"/>
      <c r="D66" s="10"/>
      <c r="E66" s="10"/>
    </row>
    <row r="67" spans="1:5" ht="15" customHeight="1">
      <c r="A67" s="10"/>
      <c r="B67" s="10"/>
      <c r="C67" s="10"/>
      <c r="D67" s="10"/>
      <c r="E67" s="10"/>
    </row>
    <row r="68" spans="1:5" ht="15" customHeight="1">
      <c r="A68" s="10"/>
      <c r="B68" s="10"/>
      <c r="C68" s="10"/>
      <c r="D68" s="10"/>
      <c r="E68" s="10"/>
    </row>
    <row r="69" spans="1:5" ht="15" customHeight="1">
      <c r="A69" s="10"/>
      <c r="B69" s="10"/>
      <c r="C69" s="10"/>
      <c r="D69" s="10"/>
      <c r="E69" s="10"/>
    </row>
  </sheetData>
  <pageMargins left="0.23622047244094491" right="0.23622047244094491" top="0.70866141732283472" bottom="0.47244094488188981" header="0.23622047244094491" footer="0.31496062992125984"/>
  <pageSetup paperSize="9" scale="80" orientation="portrait" r:id="rId1"/>
  <headerFooter scaleWithDoc="0">
    <oddHeader>&amp;LVirksomhetsregnskap for bruttobudsjetterte virksomheter i henhold til de statlige regnskapsstandardene (SRS)</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1"/>
  <sheetViews>
    <sheetView tabSelected="1" view="pageLayout" topLeftCell="A20" zoomScaleNormal="100" workbookViewId="0">
      <selection activeCell="A32" sqref="A32"/>
    </sheetView>
  </sheetViews>
  <sheetFormatPr baseColWidth="10" defaultColWidth="11.42578125" defaultRowHeight="15" customHeight="1"/>
  <cols>
    <col min="1" max="1" width="55.42578125" customWidth="1"/>
    <col min="2" max="2" width="15.7109375" customWidth="1"/>
    <col min="3" max="3" width="5.7109375" customWidth="1"/>
    <col min="4" max="4" width="15.7109375" customWidth="1"/>
  </cols>
  <sheetData>
    <row r="1" spans="1:7" s="2" customFormat="1" ht="20.25">
      <c r="A1" s="369" t="s">
        <v>451</v>
      </c>
      <c r="B1" s="34"/>
      <c r="C1" s="34"/>
      <c r="D1" s="34"/>
      <c r="E1" s="33"/>
      <c r="F1" s="69"/>
      <c r="G1" s="70"/>
    </row>
    <row r="2" spans="1:7" s="2" customFormat="1" ht="15" customHeight="1">
      <c r="A2" s="3"/>
      <c r="B2" s="3"/>
      <c r="C2" s="3"/>
      <c r="D2" s="3"/>
      <c r="E2" s="3"/>
      <c r="F2" s="96"/>
      <c r="G2" s="96"/>
    </row>
    <row r="3" spans="1:7" s="6" customFormat="1" ht="15" customHeight="1">
      <c r="A3" s="14"/>
      <c r="B3" s="366">
        <f>Resultatregnskap!C3</f>
        <v>46022</v>
      </c>
      <c r="C3" s="366"/>
      <c r="D3" s="366">
        <f>Resultatregnskap!D3</f>
        <v>45657</v>
      </c>
      <c r="E3" s="368"/>
    </row>
    <row r="4" spans="1:7" s="3" customFormat="1" ht="15" customHeight="1">
      <c r="A4" s="14"/>
      <c r="B4" s="8"/>
      <c r="C4" s="8"/>
      <c r="D4" s="9"/>
      <c r="E4" s="15"/>
    </row>
    <row r="5" spans="1:7" s="3" customFormat="1" ht="15" customHeight="1">
      <c r="A5" s="16" t="s">
        <v>441</v>
      </c>
      <c r="B5" s="9">
        <v>0</v>
      </c>
      <c r="C5" s="9"/>
      <c r="D5" s="9">
        <v>0</v>
      </c>
      <c r="E5" s="17"/>
    </row>
    <row r="6" spans="1:7" s="3" customFormat="1" ht="15" customHeight="1">
      <c r="A6" s="16" t="s">
        <v>223</v>
      </c>
      <c r="B6" s="9">
        <v>0</v>
      </c>
      <c r="C6" s="9"/>
      <c r="D6" s="9">
        <v>0</v>
      </c>
      <c r="E6" s="17"/>
    </row>
    <row r="7" spans="1:7" s="3" customFormat="1" ht="15" customHeight="1">
      <c r="A7" s="16" t="s">
        <v>26</v>
      </c>
      <c r="B7" s="9">
        <v>0</v>
      </c>
      <c r="C7" s="9"/>
      <c r="D7" s="9">
        <v>0</v>
      </c>
      <c r="E7" s="17"/>
    </row>
    <row r="8" spans="1:7" s="3" customFormat="1" ht="15" customHeight="1">
      <c r="A8" s="16" t="s">
        <v>442</v>
      </c>
      <c r="B8" s="9">
        <v>0</v>
      </c>
      <c r="C8" s="9"/>
      <c r="D8" s="9">
        <v>0</v>
      </c>
      <c r="E8" s="17"/>
    </row>
    <row r="9" spans="1:7" s="3" customFormat="1" ht="15" customHeight="1">
      <c r="A9" s="16" t="s">
        <v>443</v>
      </c>
      <c r="B9" s="9">
        <v>0</v>
      </c>
      <c r="C9" s="9"/>
      <c r="D9" s="9">
        <v>0</v>
      </c>
      <c r="E9" s="17"/>
    </row>
    <row r="10" spans="1:7" s="3" customFormat="1" ht="15" customHeight="1">
      <c r="A10" s="16" t="s">
        <v>224</v>
      </c>
      <c r="B10" s="9">
        <v>0</v>
      </c>
      <c r="C10" s="9"/>
      <c r="D10" s="9">
        <v>0</v>
      </c>
      <c r="E10" s="17"/>
    </row>
    <row r="11" spans="1:7" s="3" customFormat="1" ht="15" customHeight="1">
      <c r="A11" s="18" t="s">
        <v>225</v>
      </c>
      <c r="B11" s="9">
        <v>0</v>
      </c>
      <c r="C11" s="9"/>
      <c r="D11" s="9">
        <v>0</v>
      </c>
      <c r="E11" s="17"/>
    </row>
    <row r="12" spans="1:7" s="10" customFormat="1" ht="15" customHeight="1">
      <c r="A12" s="73" t="s">
        <v>226</v>
      </c>
      <c r="B12" s="13">
        <f>SUM(B5:B11)</f>
        <v>0</v>
      </c>
      <c r="C12" s="13"/>
      <c r="D12" s="13">
        <f>SUM(D5:D11)</f>
        <v>0</v>
      </c>
      <c r="E12" s="16"/>
    </row>
    <row r="13" spans="1:7" s="3" customFormat="1" ht="15" customHeight="1">
      <c r="A13" s="19"/>
      <c r="B13" s="20"/>
      <c r="C13" s="20"/>
      <c r="D13" s="20"/>
      <c r="E13" s="16"/>
      <c r="F13" s="1"/>
    </row>
    <row r="14" spans="1:7" s="3" customFormat="1" ht="15" customHeight="1">
      <c r="A14" s="19" t="s">
        <v>444</v>
      </c>
      <c r="B14" s="8">
        <v>0</v>
      </c>
      <c r="C14" s="8"/>
      <c r="D14" s="8">
        <v>0</v>
      </c>
    </row>
    <row r="15" spans="1:7" s="3" customFormat="1" ht="15" customHeight="1">
      <c r="A15" s="19"/>
      <c r="B15" s="8"/>
      <c r="C15" s="8"/>
      <c r="D15" s="8"/>
    </row>
    <row r="16" spans="1:7" s="3" customFormat="1" ht="15" customHeight="1">
      <c r="A16" s="19" t="s">
        <v>445</v>
      </c>
      <c r="B16" s="8"/>
      <c r="C16" s="8"/>
      <c r="D16" s="8"/>
    </row>
    <row r="17" spans="1:5" s="3" customFormat="1" ht="15" customHeight="1">
      <c r="A17" s="16" t="s">
        <v>446</v>
      </c>
      <c r="B17" s="9">
        <v>0</v>
      </c>
      <c r="C17" s="9"/>
      <c r="D17" s="9">
        <v>0</v>
      </c>
    </row>
    <row r="18" spans="1:5" s="3" customFormat="1" ht="15" customHeight="1">
      <c r="A18" s="19"/>
      <c r="B18" s="8"/>
      <c r="C18" s="8"/>
      <c r="D18" s="8"/>
    </row>
    <row r="19" spans="1:5" s="3" customFormat="1" ht="15" customHeight="1">
      <c r="A19" s="19" t="s">
        <v>447</v>
      </c>
      <c r="B19" s="8"/>
      <c r="C19" s="8"/>
      <c r="D19" s="8"/>
    </row>
    <row r="20" spans="1:5" s="3" customFormat="1" ht="15" customHeight="1">
      <c r="A20" s="16" t="s">
        <v>448</v>
      </c>
      <c r="B20" s="9">
        <v>0</v>
      </c>
      <c r="C20" s="9"/>
      <c r="D20" s="9">
        <v>0</v>
      </c>
    </row>
    <row r="21" spans="1:5" s="3" customFormat="1" ht="15" customHeight="1">
      <c r="A21" s="16" t="s">
        <v>449</v>
      </c>
      <c r="B21" s="9">
        <v>0</v>
      </c>
      <c r="C21" s="9"/>
      <c r="D21" s="9">
        <v>0</v>
      </c>
    </row>
    <row r="22" spans="1:5" s="3" customFormat="1" ht="15" customHeight="1">
      <c r="A22" s="16" t="s">
        <v>450</v>
      </c>
      <c r="B22" s="9">
        <v>0</v>
      </c>
      <c r="C22" s="9"/>
      <c r="D22" s="9">
        <v>0</v>
      </c>
    </row>
    <row r="23" spans="1:5" s="3" customFormat="1" ht="15" customHeight="1"/>
    <row r="24" spans="1:5" s="3" customFormat="1" ht="15" customHeight="1"/>
    <row r="25" spans="1:5" s="3" customFormat="1" ht="15" customHeight="1"/>
    <row r="26" spans="1:5" s="3" customFormat="1" ht="15" customHeight="1"/>
    <row r="27" spans="1:5" s="3" customFormat="1" ht="15" customHeight="1"/>
    <row r="28" spans="1:5" s="3" customFormat="1" ht="15" customHeight="1"/>
    <row r="29" spans="1:5" ht="15" customHeight="1">
      <c r="A29" s="89"/>
      <c r="B29" s="89"/>
      <c r="C29" s="89"/>
      <c r="D29" s="89"/>
      <c r="E29" s="89"/>
    </row>
    <row r="30" spans="1:5" ht="15" customHeight="1">
      <c r="A30" s="89"/>
      <c r="B30" s="89"/>
      <c r="C30" s="89"/>
      <c r="D30" s="89"/>
      <c r="E30" s="89"/>
    </row>
    <row r="31" spans="1:5" ht="15" customHeight="1">
      <c r="A31" s="89"/>
      <c r="B31" s="89"/>
      <c r="C31" s="89"/>
      <c r="D31" s="89"/>
      <c r="E31" s="89"/>
    </row>
  </sheetData>
  <customSheetViews>
    <customSheetView guid="{7AE059DB-4A82-45F3-B3C8-A058B7BDCC5A}" showPageBreaks="1" fitToPage="1" showRuler="0">
      <selection activeCell="G25" sqref="G25"/>
      <pageMargins left="0" right="0" top="0" bottom="0" header="0" footer="0"/>
      <pageSetup paperSize="9"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5" sqref="A5"/>
      <pageMargins left="0" right="0" top="0" bottom="0" header="0" footer="0"/>
      <pageSetup paperSize="9"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9"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bruttobudsjetterte virksomheter i henhold til de statlige regnskapsstandardene (SRS)</oddHead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3"/>
  <sheetViews>
    <sheetView view="pageLayout" zoomScaleNormal="100" workbookViewId="0">
      <selection activeCell="A3" sqref="A3"/>
    </sheetView>
  </sheetViews>
  <sheetFormatPr baseColWidth="10" defaultColWidth="11.42578125" defaultRowHeight="15" customHeight="1"/>
  <cols>
    <col min="1" max="1" width="59.140625" customWidth="1"/>
    <col min="2" max="4" width="15.7109375" customWidth="1"/>
  </cols>
  <sheetData>
    <row r="1" spans="1:5" s="2" customFormat="1" ht="20.25">
      <c r="A1" s="369" t="s">
        <v>227</v>
      </c>
      <c r="B1" s="34"/>
      <c r="C1" s="34"/>
      <c r="D1" s="34"/>
      <c r="E1" s="3"/>
    </row>
    <row r="2" spans="1:5" ht="15" customHeight="1">
      <c r="A2" s="3"/>
      <c r="B2" s="3"/>
      <c r="C2" s="3"/>
      <c r="D2" s="3"/>
      <c r="E2" s="3"/>
    </row>
    <row r="3" spans="1:5" s="10" customFormat="1" ht="47.25">
      <c r="A3" s="3"/>
      <c r="B3" s="79" t="s">
        <v>143</v>
      </c>
      <c r="C3" s="79" t="s">
        <v>144</v>
      </c>
      <c r="D3" s="370" t="s">
        <v>228</v>
      </c>
      <c r="E3" s="3"/>
    </row>
    <row r="4" spans="1:5" s="10" customFormat="1" ht="15.75">
      <c r="A4" s="3"/>
      <c r="B4" s="22"/>
      <c r="C4" s="22"/>
      <c r="D4" s="22"/>
      <c r="E4" s="3"/>
    </row>
    <row r="5" spans="1:5" s="10" customFormat="1" ht="15.75">
      <c r="A5" s="3" t="s">
        <v>433</v>
      </c>
      <c r="B5" s="23">
        <v>0</v>
      </c>
      <c r="C5" s="22">
        <v>0</v>
      </c>
      <c r="D5" s="22">
        <f>SUM(B5:C5)</f>
        <v>0</v>
      </c>
      <c r="E5" s="3"/>
    </row>
    <row r="6" spans="1:5" s="10" customFormat="1" ht="15.75">
      <c r="A6" s="3" t="s">
        <v>434</v>
      </c>
      <c r="B6" s="23">
        <v>0</v>
      </c>
      <c r="C6" s="22">
        <v>0</v>
      </c>
      <c r="D6" s="22">
        <f>SUM(B6:C6)</f>
        <v>0</v>
      </c>
      <c r="E6" s="3"/>
    </row>
    <row r="7" spans="1:5" s="10" customFormat="1" ht="15.75">
      <c r="A7" s="3" t="s">
        <v>435</v>
      </c>
      <c r="B7" s="24">
        <v>0</v>
      </c>
      <c r="C7" s="22">
        <v>0</v>
      </c>
      <c r="D7" s="22">
        <f>SUM(B7:C7)</f>
        <v>0</v>
      </c>
      <c r="E7" s="3"/>
    </row>
    <row r="8" spans="1:5" s="10" customFormat="1" ht="15.75">
      <c r="A8" s="71" t="s">
        <v>436</v>
      </c>
      <c r="B8" s="25">
        <v>0</v>
      </c>
      <c r="C8" s="22">
        <v>0</v>
      </c>
      <c r="D8" s="26">
        <f>SUM(B8:C8)</f>
        <v>0</v>
      </c>
      <c r="E8" s="3"/>
    </row>
    <row r="9" spans="1:5" s="10" customFormat="1" ht="15.75">
      <c r="A9" s="7" t="s">
        <v>426</v>
      </c>
      <c r="B9" s="27">
        <f>SUM(B5:B8)</f>
        <v>0</v>
      </c>
      <c r="C9" s="174">
        <f>SUM(C5:C8)</f>
        <v>0</v>
      </c>
      <c r="D9" s="27">
        <f>SUM(D5:D8)</f>
        <v>0</v>
      </c>
      <c r="E9" s="3"/>
    </row>
    <row r="10" spans="1:5" s="10" customFormat="1" ht="15.75">
      <c r="A10" s="3" t="s">
        <v>427</v>
      </c>
      <c r="B10" s="27">
        <v>0</v>
      </c>
      <c r="C10" s="22">
        <v>0</v>
      </c>
      <c r="D10" s="22">
        <f>SUM(B10:C10)</f>
        <v>0</v>
      </c>
      <c r="E10" s="3"/>
    </row>
    <row r="11" spans="1:5" s="10" customFormat="1" ht="15.75">
      <c r="A11" s="3" t="s">
        <v>428</v>
      </c>
      <c r="B11" s="27">
        <v>0</v>
      </c>
      <c r="C11" s="22">
        <v>0</v>
      </c>
      <c r="D11" s="22">
        <f>SUM(B11:C11)</f>
        <v>0</v>
      </c>
      <c r="E11" s="3"/>
    </row>
    <row r="12" spans="1:5" s="10" customFormat="1" ht="15.75">
      <c r="A12" s="3" t="s">
        <v>429</v>
      </c>
      <c r="B12" s="27">
        <v>0</v>
      </c>
      <c r="C12" s="22">
        <v>0</v>
      </c>
      <c r="D12" s="22">
        <f>SUM(B12:C12)</f>
        <v>0</v>
      </c>
      <c r="E12" s="3"/>
    </row>
    <row r="13" spans="1:5" s="10" customFormat="1" ht="15.75">
      <c r="A13" s="3" t="s">
        <v>430</v>
      </c>
      <c r="B13" s="24">
        <v>0</v>
      </c>
      <c r="C13" s="22">
        <v>0</v>
      </c>
      <c r="D13" s="22">
        <f>SUM(B13:C13)</f>
        <v>0</v>
      </c>
      <c r="E13" s="3"/>
    </row>
    <row r="14" spans="1:5" s="10" customFormat="1" ht="15.75">
      <c r="A14" s="3" t="s">
        <v>431</v>
      </c>
      <c r="B14" s="24">
        <v>0</v>
      </c>
      <c r="C14" s="22">
        <v>0</v>
      </c>
      <c r="D14" s="22">
        <f>SUM(B14:C14)</f>
        <v>0</v>
      </c>
      <c r="E14" s="3"/>
    </row>
    <row r="15" spans="1:5" s="3" customFormat="1" ht="15.75">
      <c r="A15" s="12" t="s">
        <v>424</v>
      </c>
      <c r="B15" s="28">
        <f>B9-B10-B11-B12-B13-B14</f>
        <v>0</v>
      </c>
      <c r="C15" s="28">
        <f>C9-C10-C11-C12-C13-C14</f>
        <v>0</v>
      </c>
      <c r="D15" s="28">
        <f>D9-D10-D11-D12-D13-D14</f>
        <v>0</v>
      </c>
    </row>
    <row r="16" spans="1:5" s="10" customFormat="1" ht="15.75">
      <c r="A16" s="3"/>
      <c r="B16" s="29"/>
      <c r="C16" s="29"/>
      <c r="D16" s="3"/>
      <c r="E16" s="3"/>
    </row>
    <row r="17" spans="1:5" s="10" customFormat="1" ht="31.5">
      <c r="A17" s="3" t="s">
        <v>229</v>
      </c>
      <c r="B17" s="31" t="s">
        <v>230</v>
      </c>
      <c r="C17" s="32" t="s">
        <v>231</v>
      </c>
      <c r="D17" s="33"/>
      <c r="E17" s="3"/>
    </row>
    <row r="18" spans="1:5" s="10" customFormat="1" ht="15.75">
      <c r="A18" s="3"/>
      <c r="B18" s="3"/>
      <c r="C18" s="3"/>
      <c r="D18" s="3"/>
      <c r="E18" s="3"/>
    </row>
    <row r="19" spans="1:5" s="10" customFormat="1" ht="15" customHeight="1">
      <c r="A19" s="40" t="s">
        <v>437</v>
      </c>
      <c r="B19" s="24"/>
      <c r="C19" s="24"/>
      <c r="D19" s="24"/>
      <c r="E19" s="3"/>
    </row>
    <row r="20" spans="1:5" s="10" customFormat="1" ht="15" customHeight="1">
      <c r="A20" s="3" t="s">
        <v>232</v>
      </c>
      <c r="B20" s="24"/>
      <c r="C20" s="24"/>
      <c r="D20" s="24">
        <f>SUM(B20:C20)</f>
        <v>0</v>
      </c>
      <c r="E20" s="3"/>
    </row>
    <row r="21" spans="1:5" s="10" customFormat="1" ht="15" customHeight="1">
      <c r="A21" s="3" t="s">
        <v>233</v>
      </c>
      <c r="B21" s="24"/>
      <c r="C21" s="24"/>
      <c r="D21" s="24">
        <f>SUM(B21:C21)</f>
        <v>0</v>
      </c>
      <c r="E21" s="3"/>
    </row>
    <row r="22" spans="1:5" s="10" customFormat="1" ht="15" customHeight="1">
      <c r="A22" s="21" t="s">
        <v>234</v>
      </c>
      <c r="B22" s="81">
        <f t="shared" ref="B22:D22" si="0">SUM(B20:B21)</f>
        <v>0</v>
      </c>
      <c r="C22" s="81">
        <f t="shared" si="0"/>
        <v>0</v>
      </c>
      <c r="D22" s="81">
        <f t="shared" si="0"/>
        <v>0</v>
      </c>
      <c r="E22" s="3"/>
    </row>
    <row r="23" spans="1:5" s="10" customFormat="1" ht="15.75">
      <c r="A23" s="7"/>
    </row>
  </sheetData>
  <customSheetViews>
    <customSheetView guid="{7AE059DB-4A82-45F3-B3C8-A058B7BDCC5A}" showPageBreaks="1" fitToPage="1" showRuler="0">
      <selection activeCell="G25" sqref="G25"/>
      <pageMargins left="0" right="0" top="0" bottom="0" header="0" footer="0"/>
      <pageSetup paperSize="9"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5" sqref="A5"/>
      <pageMargins left="0" right="0" top="0" bottom="0" header="0" footer="0"/>
      <pageSetup paperSize="9"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9"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bruttobudsjetterte virksomheter i henhold til de statlige regnskapsstandardene (SRS)</oddHeader>
  </headerFooter>
  <ignoredErrors>
    <ignoredError sqref="D9" formula="1"/>
    <ignoredError sqref="D20:D2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30"/>
  <sheetViews>
    <sheetView view="pageLayout" zoomScaleNormal="100" workbookViewId="0">
      <selection activeCell="A3" sqref="A3"/>
    </sheetView>
  </sheetViews>
  <sheetFormatPr baseColWidth="10" defaultColWidth="11.42578125" defaultRowHeight="15" customHeight="1"/>
  <cols>
    <col min="1" max="1" width="45.7109375" style="10" customWidth="1"/>
    <col min="2" max="8" width="15.7109375" style="10" customWidth="1"/>
    <col min="9" max="16384" width="11.42578125" style="10"/>
  </cols>
  <sheetData>
    <row r="1" spans="1:8" ht="20.25">
      <c r="A1" s="369" t="s">
        <v>235</v>
      </c>
      <c r="B1" s="34"/>
      <c r="C1" s="34"/>
      <c r="D1" s="34"/>
      <c r="E1" s="35"/>
      <c r="F1" s="34"/>
      <c r="G1" s="34"/>
      <c r="H1" s="36"/>
    </row>
    <row r="2" spans="1:8" ht="15" customHeight="1">
      <c r="A2" s="3"/>
      <c r="B2" s="3"/>
      <c r="C2" s="3"/>
      <c r="D2" s="3"/>
      <c r="E2" s="3"/>
      <c r="F2" s="3"/>
      <c r="G2" s="3"/>
      <c r="H2" s="3"/>
    </row>
    <row r="3" spans="1:8" ht="47.25">
      <c r="A3" s="3"/>
      <c r="B3" s="77" t="s">
        <v>236</v>
      </c>
      <c r="C3" s="78" t="s">
        <v>237</v>
      </c>
      <c r="D3" s="78" t="s">
        <v>148</v>
      </c>
      <c r="E3" s="78" t="s">
        <v>238</v>
      </c>
      <c r="F3" s="78" t="s">
        <v>150</v>
      </c>
      <c r="G3" s="78" t="s">
        <v>239</v>
      </c>
      <c r="H3" s="370" t="s">
        <v>228</v>
      </c>
    </row>
    <row r="4" spans="1:8" ht="15" customHeight="1">
      <c r="A4" s="3"/>
      <c r="B4" s="3"/>
      <c r="C4" s="3"/>
      <c r="D4" s="3"/>
      <c r="E4" s="3"/>
      <c r="F4" s="3"/>
      <c r="G4" s="3"/>
      <c r="H4" s="3"/>
    </row>
    <row r="5" spans="1:8" ht="15" customHeight="1">
      <c r="A5" s="3" t="s">
        <v>433</v>
      </c>
      <c r="B5" s="37">
        <v>0</v>
      </c>
      <c r="C5" s="24">
        <v>0</v>
      </c>
      <c r="D5" s="24">
        <v>0</v>
      </c>
      <c r="E5" s="24">
        <v>0</v>
      </c>
      <c r="F5" s="24">
        <v>0</v>
      </c>
      <c r="G5" s="24">
        <v>0</v>
      </c>
      <c r="H5" s="27">
        <f t="shared" ref="H5:H14" si="0">SUM(B5:G5)</f>
        <v>0</v>
      </c>
    </row>
    <row r="6" spans="1:8" ht="15" customHeight="1">
      <c r="A6" s="3" t="s">
        <v>434</v>
      </c>
      <c r="B6" s="24">
        <v>0</v>
      </c>
      <c r="C6" s="38">
        <v>0</v>
      </c>
      <c r="D6" s="24">
        <v>0</v>
      </c>
      <c r="E6" s="24">
        <v>0</v>
      </c>
      <c r="F6" s="24">
        <v>0</v>
      </c>
      <c r="G6" s="24">
        <v>0</v>
      </c>
      <c r="H6" s="27">
        <f t="shared" si="0"/>
        <v>0</v>
      </c>
    </row>
    <row r="7" spans="1:8" ht="15" customHeight="1">
      <c r="A7" s="3" t="s">
        <v>435</v>
      </c>
      <c r="B7" s="24">
        <v>0</v>
      </c>
      <c r="C7" s="24">
        <v>0</v>
      </c>
      <c r="D7" s="24">
        <v>0</v>
      </c>
      <c r="E7" s="24">
        <v>0</v>
      </c>
      <c r="F7" s="24">
        <v>0</v>
      </c>
      <c r="G7" s="24">
        <v>0</v>
      </c>
      <c r="H7" s="27">
        <f t="shared" si="0"/>
        <v>0</v>
      </c>
    </row>
    <row r="8" spans="1:8" ht="15" customHeight="1">
      <c r="A8" s="71" t="s">
        <v>425</v>
      </c>
      <c r="B8" s="25">
        <v>0</v>
      </c>
      <c r="C8" s="25">
        <v>0</v>
      </c>
      <c r="D8" s="25">
        <v>0</v>
      </c>
      <c r="E8" s="25">
        <v>0</v>
      </c>
      <c r="F8" s="25">
        <v>0</v>
      </c>
      <c r="G8" s="25">
        <v>0</v>
      </c>
      <c r="H8" s="25">
        <f t="shared" si="0"/>
        <v>0</v>
      </c>
    </row>
    <row r="9" spans="1:8" ht="15" customHeight="1">
      <c r="A9" s="7" t="s">
        <v>426</v>
      </c>
      <c r="B9" s="27">
        <f t="shared" ref="B9:H9" si="1">SUM(B5:B8)</f>
        <v>0</v>
      </c>
      <c r="C9" s="27">
        <f t="shared" si="1"/>
        <v>0</v>
      </c>
      <c r="D9" s="27">
        <f t="shared" si="1"/>
        <v>0</v>
      </c>
      <c r="E9" s="27">
        <f t="shared" si="1"/>
        <v>0</v>
      </c>
      <c r="F9" s="27">
        <f t="shared" si="1"/>
        <v>0</v>
      </c>
      <c r="G9" s="27">
        <f t="shared" si="1"/>
        <v>0</v>
      </c>
      <c r="H9" s="27">
        <f t="shared" si="1"/>
        <v>0</v>
      </c>
    </row>
    <row r="10" spans="1:8" ht="15" customHeight="1">
      <c r="A10" s="3" t="s">
        <v>427</v>
      </c>
      <c r="B10" s="27">
        <v>0</v>
      </c>
      <c r="C10" s="27">
        <v>0</v>
      </c>
      <c r="D10" s="27">
        <v>0</v>
      </c>
      <c r="E10" s="27">
        <v>0</v>
      </c>
      <c r="F10" s="27">
        <v>0</v>
      </c>
      <c r="G10" s="27">
        <v>0</v>
      </c>
      <c r="H10" s="27">
        <f t="shared" si="0"/>
        <v>0</v>
      </c>
    </row>
    <row r="11" spans="1:8" ht="15" customHeight="1">
      <c r="A11" s="3" t="s">
        <v>428</v>
      </c>
      <c r="B11" s="24">
        <v>0</v>
      </c>
      <c r="C11" s="24">
        <v>0</v>
      </c>
      <c r="D11" s="24">
        <v>0</v>
      </c>
      <c r="E11" s="24">
        <v>0</v>
      </c>
      <c r="F11" s="24">
        <v>0</v>
      </c>
      <c r="G11" s="24">
        <v>0</v>
      </c>
      <c r="H11" s="27">
        <f t="shared" si="0"/>
        <v>0</v>
      </c>
    </row>
    <row r="12" spans="1:8" ht="15" customHeight="1">
      <c r="A12" s="3" t="s">
        <v>429</v>
      </c>
      <c r="B12" s="24">
        <v>0</v>
      </c>
      <c r="C12" s="24">
        <v>0</v>
      </c>
      <c r="D12" s="24">
        <v>0</v>
      </c>
      <c r="E12" s="24">
        <v>0</v>
      </c>
      <c r="F12" s="24">
        <v>0</v>
      </c>
      <c r="G12" s="37">
        <v>0</v>
      </c>
      <c r="H12" s="27">
        <f t="shared" si="0"/>
        <v>0</v>
      </c>
    </row>
    <row r="13" spans="1:8" ht="15" customHeight="1">
      <c r="A13" s="3" t="s">
        <v>430</v>
      </c>
      <c r="B13" s="24">
        <v>0</v>
      </c>
      <c r="C13" s="24">
        <v>0</v>
      </c>
      <c r="D13" s="24">
        <v>0</v>
      </c>
      <c r="E13" s="24">
        <v>0</v>
      </c>
      <c r="F13" s="24">
        <v>0</v>
      </c>
      <c r="G13" s="37">
        <v>0</v>
      </c>
      <c r="H13" s="27">
        <f t="shared" si="0"/>
        <v>0</v>
      </c>
    </row>
    <row r="14" spans="1:8" ht="15" customHeight="1">
      <c r="A14" s="3" t="s">
        <v>431</v>
      </c>
      <c r="B14" s="25">
        <v>0</v>
      </c>
      <c r="C14" s="25">
        <v>0</v>
      </c>
      <c r="D14" s="25">
        <v>0</v>
      </c>
      <c r="E14" s="25">
        <v>0</v>
      </c>
      <c r="F14" s="25">
        <v>0</v>
      </c>
      <c r="G14" s="25">
        <v>0</v>
      </c>
      <c r="H14" s="26">
        <f t="shared" si="0"/>
        <v>0</v>
      </c>
    </row>
    <row r="15" spans="1:8" s="3" customFormat="1" ht="15" customHeight="1">
      <c r="A15" s="12" t="s">
        <v>424</v>
      </c>
      <c r="B15" s="28">
        <f t="shared" ref="B15:H15" si="2">B9-B10-B11-B12-B13-B14</f>
        <v>0</v>
      </c>
      <c r="C15" s="28">
        <f t="shared" si="2"/>
        <v>0</v>
      </c>
      <c r="D15" s="28">
        <f>D9-D10-D11-D12-D13-D14</f>
        <v>0</v>
      </c>
      <c r="E15" s="28">
        <f>E9-E10-E11-E12-E13-E14</f>
        <v>0</v>
      </c>
      <c r="F15" s="28">
        <f>F9-F10-F11-F12-F13-F14</f>
        <v>0</v>
      </c>
      <c r="G15" s="28">
        <f>G9-G10-G11-G12-G13-G14</f>
        <v>0</v>
      </c>
      <c r="H15" s="28">
        <f t="shared" si="2"/>
        <v>0</v>
      </c>
    </row>
    <row r="16" spans="1:8" ht="15" customHeight="1">
      <c r="A16" s="3"/>
      <c r="B16" s="3"/>
      <c r="C16" s="3"/>
      <c r="D16" s="3"/>
      <c r="E16" s="3"/>
      <c r="F16" s="3"/>
      <c r="G16" s="3"/>
      <c r="H16" s="3"/>
    </row>
    <row r="17" spans="1:8" ht="47.25">
      <c r="A17" s="3" t="s">
        <v>229</v>
      </c>
      <c r="B17" s="30" t="s">
        <v>231</v>
      </c>
      <c r="C17" s="30" t="s">
        <v>240</v>
      </c>
      <c r="D17" s="39" t="s">
        <v>241</v>
      </c>
      <c r="E17" s="39" t="s">
        <v>241</v>
      </c>
      <c r="F17" s="30" t="s">
        <v>231</v>
      </c>
      <c r="G17" s="30" t="s">
        <v>242</v>
      </c>
      <c r="H17" s="33"/>
    </row>
    <row r="18" spans="1:8" ht="15" customHeight="1">
      <c r="A18" s="3"/>
      <c r="B18" s="3"/>
      <c r="C18" s="3"/>
      <c r="D18" s="3"/>
      <c r="E18" s="3"/>
      <c r="F18" s="3"/>
      <c r="G18" s="3"/>
      <c r="H18" s="3"/>
    </row>
    <row r="19" spans="1:8" ht="15" customHeight="1">
      <c r="A19" s="40" t="s">
        <v>432</v>
      </c>
      <c r="B19" s="24"/>
      <c r="C19" s="24"/>
      <c r="D19" s="24"/>
      <c r="E19" s="24"/>
      <c r="F19" s="24"/>
      <c r="G19" s="24"/>
      <c r="H19" s="24"/>
    </row>
    <row r="20" spans="1:8" ht="15" customHeight="1">
      <c r="A20" s="3" t="s">
        <v>232</v>
      </c>
      <c r="B20" s="24"/>
      <c r="C20" s="24"/>
      <c r="D20" s="24"/>
      <c r="E20" s="24"/>
      <c r="F20" s="24"/>
      <c r="G20" s="24"/>
      <c r="H20" s="24">
        <f>SUM(B20:G20)</f>
        <v>0</v>
      </c>
    </row>
    <row r="21" spans="1:8" ht="15" customHeight="1">
      <c r="A21" s="3" t="s">
        <v>233</v>
      </c>
      <c r="B21" s="24"/>
      <c r="C21" s="24"/>
      <c r="D21" s="24"/>
      <c r="E21" s="24"/>
      <c r="F21" s="24"/>
      <c r="G21" s="24"/>
      <c r="H21" s="24">
        <f>SUM(B21:G21)</f>
        <v>0</v>
      </c>
    </row>
    <row r="22" spans="1:8" ht="15" customHeight="1">
      <c r="A22" s="21" t="s">
        <v>234</v>
      </c>
      <c r="B22" s="81">
        <f t="shared" ref="B22:H22" si="3">SUM(B20:B21)</f>
        <v>0</v>
      </c>
      <c r="C22" s="81">
        <f t="shared" si="3"/>
        <v>0</v>
      </c>
      <c r="D22" s="81">
        <f t="shared" si="3"/>
        <v>0</v>
      </c>
      <c r="E22" s="81">
        <f t="shared" si="3"/>
        <v>0</v>
      </c>
      <c r="F22" s="81">
        <f t="shared" si="3"/>
        <v>0</v>
      </c>
      <c r="G22" s="81">
        <f t="shared" si="3"/>
        <v>0</v>
      </c>
      <c r="H22" s="81">
        <f t="shared" si="3"/>
        <v>0</v>
      </c>
    </row>
    <row r="23" spans="1:8" ht="15" customHeight="1">
      <c r="A23" s="3"/>
      <c r="B23" s="3"/>
      <c r="C23" s="3"/>
      <c r="D23" s="3"/>
      <c r="E23" s="3"/>
      <c r="F23" s="3"/>
      <c r="G23" s="3"/>
      <c r="H23" s="3"/>
    </row>
    <row r="24" spans="1:8" ht="15" customHeight="1">
      <c r="A24" s="3"/>
      <c r="B24" s="3"/>
      <c r="C24" s="3"/>
      <c r="D24" s="3"/>
      <c r="E24" s="3"/>
      <c r="F24" s="3"/>
      <c r="G24" s="3"/>
      <c r="H24" s="3"/>
    </row>
    <row r="25" spans="1:8" ht="15" customHeight="1">
      <c r="A25" s="3"/>
      <c r="B25" s="3"/>
      <c r="C25" s="3"/>
      <c r="D25" s="3"/>
      <c r="E25" s="3"/>
      <c r="F25" s="3"/>
      <c r="G25" s="3"/>
      <c r="H25" s="3"/>
    </row>
    <row r="26" spans="1:8" ht="15" customHeight="1">
      <c r="A26" s="3"/>
      <c r="B26" s="3"/>
      <c r="C26" s="3"/>
    </row>
    <row r="28" spans="1:8" ht="15" customHeight="1">
      <c r="A28" s="3"/>
    </row>
    <row r="29" spans="1:8" ht="15" customHeight="1">
      <c r="A29" s="3"/>
    </row>
    <row r="30" spans="1:8" ht="15" customHeight="1">
      <c r="A30" s="3"/>
    </row>
  </sheetData>
  <customSheetViews>
    <customSheetView guid="{7AE059DB-4A82-45F3-B3C8-A058B7BDCC5A}" showPageBreaks="1" fitToPage="1" showRuler="0">
      <selection activeCell="G25" sqref="G25"/>
      <pageMargins left="0" right="0" top="0" bottom="0" header="0" footer="0"/>
      <pageSetup paperSize="9" scale="63"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5" sqref="A5"/>
      <pageMargins left="0" right="0" top="0" bottom="0" header="0" footer="0"/>
      <pageSetup paperSize="9" scale="63"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9" type="noConversion"/>
  <pageMargins left="0.23622047244094491" right="0.23622047244094491" top="0.70866141732283472" bottom="0.47244094488188981" header="0.23622047244094491" footer="0.31496062992125984"/>
  <pageSetup paperSize="9" scale="65" orientation="portrait" r:id="rId3"/>
  <headerFooter scaleWithDoc="0">
    <oddHeader>&amp;LVirksomhetsregnskap for bruttobudsjetterte virksomheter i henhold til de statlige regnskapsstandardene (SRS)</oddHeader>
  </headerFooter>
  <ignoredErrors>
    <ignoredError sqref="H9" formula="1"/>
    <ignoredError sqref="H8 H20:H21"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52"/>
  <sheetViews>
    <sheetView view="pageLayout" zoomScaleNormal="100" workbookViewId="0">
      <selection activeCell="H22" sqref="H22"/>
    </sheetView>
  </sheetViews>
  <sheetFormatPr baseColWidth="10" defaultColWidth="11.42578125" defaultRowHeight="15" customHeight="1"/>
  <cols>
    <col min="1" max="1" width="45.7109375" customWidth="1"/>
    <col min="2" max="3" width="12.7109375" customWidth="1"/>
    <col min="4" max="4" width="13.85546875" customWidth="1"/>
    <col min="5" max="6" width="15.7109375" customWidth="1"/>
  </cols>
  <sheetData>
    <row r="1" spans="1:7" s="2" customFormat="1" ht="20.25">
      <c r="A1" s="369" t="s">
        <v>243</v>
      </c>
      <c r="B1" s="36"/>
      <c r="C1" s="36"/>
      <c r="D1" s="36"/>
      <c r="E1" s="3"/>
      <c r="F1" s="3"/>
      <c r="G1" s="3"/>
    </row>
    <row r="2" spans="1:7" s="2" customFormat="1" ht="15" customHeight="1">
      <c r="A2" s="3"/>
      <c r="B2" s="3"/>
      <c r="C2" s="3"/>
      <c r="D2" s="3"/>
      <c r="E2" s="3"/>
      <c r="F2" s="3"/>
      <c r="G2" s="3"/>
    </row>
    <row r="3" spans="1:7" s="10" customFormat="1" ht="15" customHeight="1">
      <c r="A3" s="3"/>
      <c r="B3" s="366">
        <f>Resultatregnskap!C3</f>
        <v>46022</v>
      </c>
      <c r="C3" s="366"/>
      <c r="D3" s="366">
        <f>+Resultatregnskap!D3</f>
        <v>45657</v>
      </c>
      <c r="E3" s="3"/>
      <c r="F3" s="3"/>
      <c r="G3" s="3"/>
    </row>
    <row r="4" spans="1:7" s="10" customFormat="1" ht="15" customHeight="1">
      <c r="A4" s="3"/>
      <c r="B4" s="1"/>
      <c r="C4" s="1"/>
      <c r="D4" s="1"/>
      <c r="E4" s="3"/>
      <c r="F4" s="3"/>
      <c r="G4" s="3"/>
    </row>
    <row r="5" spans="1:7" s="10" customFormat="1" ht="15" customHeight="1">
      <c r="A5" s="3" t="s">
        <v>244</v>
      </c>
      <c r="B5" s="29">
        <v>0</v>
      </c>
      <c r="C5" s="29"/>
      <c r="D5" s="29">
        <v>0</v>
      </c>
      <c r="E5" s="3"/>
      <c r="F5" s="3"/>
      <c r="G5" s="3"/>
    </row>
    <row r="6" spans="1:7" s="10" customFormat="1" ht="15" customHeight="1">
      <c r="A6" s="3" t="s">
        <v>245</v>
      </c>
      <c r="B6" s="29">
        <v>0</v>
      </c>
      <c r="C6" s="29"/>
      <c r="D6" s="29">
        <v>0</v>
      </c>
      <c r="E6" s="3"/>
      <c r="F6" s="3"/>
      <c r="G6" s="3"/>
    </row>
    <row r="7" spans="1:7" s="10" customFormat="1" ht="15" customHeight="1">
      <c r="A7" s="3" t="s">
        <v>246</v>
      </c>
      <c r="B7" s="29">
        <v>0</v>
      </c>
      <c r="C7" s="29"/>
      <c r="D7" s="29">
        <v>0</v>
      </c>
      <c r="E7" s="3"/>
      <c r="F7" s="3"/>
      <c r="G7" s="3"/>
    </row>
    <row r="8" spans="1:7" s="10" customFormat="1" ht="15" customHeight="1">
      <c r="A8" s="3" t="s">
        <v>247</v>
      </c>
      <c r="B8" s="29">
        <v>0</v>
      </c>
      <c r="C8" s="29"/>
      <c r="D8" s="29">
        <v>0</v>
      </c>
      <c r="E8" s="3"/>
      <c r="F8" s="3"/>
      <c r="G8" s="3"/>
    </row>
    <row r="9" spans="1:7" s="10" customFormat="1" ht="15" customHeight="1">
      <c r="A9" s="3" t="s">
        <v>248</v>
      </c>
      <c r="B9" s="29">
        <v>0</v>
      </c>
      <c r="C9" s="29"/>
      <c r="D9" s="29">
        <v>0</v>
      </c>
      <c r="E9" s="3"/>
      <c r="F9" s="3"/>
      <c r="G9" s="3"/>
    </row>
    <row r="10" spans="1:7" s="10" customFormat="1" ht="15" customHeight="1">
      <c r="A10" s="3" t="s">
        <v>249</v>
      </c>
      <c r="B10" s="29">
        <v>0</v>
      </c>
      <c r="C10" s="29"/>
      <c r="D10" s="29">
        <v>0</v>
      </c>
      <c r="E10" s="3"/>
      <c r="F10" s="3"/>
      <c r="G10" s="3"/>
    </row>
    <row r="11" spans="1:7" s="10" customFormat="1" ht="15" customHeight="1">
      <c r="A11" s="3" t="s">
        <v>250</v>
      </c>
      <c r="B11" s="29">
        <v>0</v>
      </c>
      <c r="C11" s="29"/>
      <c r="D11" s="29">
        <v>0</v>
      </c>
      <c r="E11" s="3"/>
      <c r="F11" s="3"/>
      <c r="G11" s="3"/>
    </row>
    <row r="12" spans="1:7" s="10" customFormat="1" ht="15" customHeight="1">
      <c r="A12" s="3" t="s">
        <v>251</v>
      </c>
      <c r="B12" s="29">
        <v>0</v>
      </c>
      <c r="C12" s="29"/>
      <c r="D12" s="29">
        <v>0</v>
      </c>
      <c r="E12" s="3"/>
      <c r="F12" s="3"/>
      <c r="G12" s="3"/>
    </row>
    <row r="13" spans="1:7" s="10" customFormat="1" ht="15" customHeight="1">
      <c r="A13" s="3" t="s">
        <v>252</v>
      </c>
      <c r="B13" s="29">
        <v>0</v>
      </c>
      <c r="C13" s="29"/>
      <c r="D13" s="29">
        <v>0</v>
      </c>
      <c r="E13" s="3"/>
      <c r="F13" s="3"/>
      <c r="G13" s="3"/>
    </row>
    <row r="14" spans="1:7" s="10" customFormat="1" ht="15" customHeight="1">
      <c r="A14" s="3" t="s">
        <v>253</v>
      </c>
      <c r="B14" s="29">
        <v>0</v>
      </c>
      <c r="C14" s="29"/>
      <c r="D14" s="29">
        <v>0</v>
      </c>
      <c r="E14" s="3"/>
      <c r="F14" s="3"/>
      <c r="G14" s="3"/>
    </row>
    <row r="15" spans="1:7" s="10" customFormat="1" ht="15" customHeight="1">
      <c r="A15" s="3" t="s">
        <v>254</v>
      </c>
      <c r="B15" s="29">
        <v>0</v>
      </c>
      <c r="C15" s="29"/>
      <c r="D15" s="29">
        <v>0</v>
      </c>
      <c r="E15" s="3"/>
      <c r="F15" s="3"/>
      <c r="G15" s="3"/>
    </row>
    <row r="16" spans="1:7" s="10" customFormat="1" ht="15" customHeight="1">
      <c r="A16" s="3" t="s">
        <v>255</v>
      </c>
      <c r="B16" s="29">
        <v>0</v>
      </c>
      <c r="C16" s="29"/>
      <c r="D16" s="29">
        <v>0</v>
      </c>
      <c r="E16" s="3"/>
      <c r="F16" s="3"/>
      <c r="G16" s="3"/>
    </row>
    <row r="17" spans="1:8" s="3" customFormat="1" ht="15" customHeight="1">
      <c r="A17" s="12" t="s">
        <v>256</v>
      </c>
      <c r="B17" s="90">
        <f>SUM(B5:B16)</f>
        <v>0</v>
      </c>
      <c r="C17" s="90"/>
      <c r="D17" s="90">
        <f>SUM(D5:D16)</f>
        <v>0</v>
      </c>
    </row>
    <row r="18" spans="1:8" ht="15" customHeight="1">
      <c r="A18" s="372"/>
      <c r="B18" s="3"/>
      <c r="C18" s="3"/>
      <c r="D18" s="3"/>
      <c r="E18" s="3"/>
      <c r="F18" s="3"/>
      <c r="G18" s="3"/>
    </row>
    <row r="19" spans="1:8" ht="15" customHeight="1">
      <c r="A19" s="1"/>
      <c r="B19" s="3"/>
      <c r="C19" s="3"/>
      <c r="D19" s="3"/>
      <c r="E19" s="3"/>
      <c r="F19" s="3"/>
      <c r="G19" s="3"/>
    </row>
    <row r="20" spans="1:8" ht="15" customHeight="1">
      <c r="A20" s="161" t="s">
        <v>257</v>
      </c>
      <c r="B20" s="162"/>
      <c r="C20" s="77"/>
      <c r="D20" s="162"/>
      <c r="E20" s="162"/>
      <c r="F20" s="162"/>
      <c r="G20" s="3"/>
      <c r="H20" s="3"/>
    </row>
    <row r="21" spans="1:8" ht="15" customHeight="1">
      <c r="A21" s="159" t="s">
        <v>258</v>
      </c>
      <c r="B21" s="454" t="s">
        <v>259</v>
      </c>
      <c r="C21" s="455"/>
      <c r="D21" s="455"/>
      <c r="E21" s="455"/>
      <c r="F21" s="456"/>
      <c r="G21" s="130"/>
    </row>
    <row r="22" spans="1:8" ht="84.75" customHeight="1">
      <c r="A22" s="158"/>
      <c r="B22" s="110" t="s">
        <v>260</v>
      </c>
      <c r="C22" s="109" t="s">
        <v>147</v>
      </c>
      <c r="D22" s="109" t="s">
        <v>148</v>
      </c>
      <c r="E22" s="110" t="s">
        <v>149</v>
      </c>
      <c r="F22" s="109" t="s">
        <v>261</v>
      </c>
      <c r="G22" s="105" t="s">
        <v>228</v>
      </c>
    </row>
    <row r="23" spans="1:8" ht="15" customHeight="1">
      <c r="A23" s="158" t="s">
        <v>262</v>
      </c>
      <c r="B23" s="158"/>
      <c r="C23" s="130"/>
      <c r="D23" s="130"/>
      <c r="E23" s="130"/>
      <c r="F23" s="130"/>
      <c r="G23" s="158">
        <f>SUM(B23:F23)</f>
        <v>0</v>
      </c>
    </row>
    <row r="24" spans="1:8" ht="15" customHeight="1">
      <c r="A24" s="158" t="s">
        <v>263</v>
      </c>
      <c r="B24" s="158"/>
      <c r="C24" s="130"/>
      <c r="D24" s="130"/>
      <c r="E24" s="130"/>
      <c r="F24" s="130"/>
      <c r="G24" s="158">
        <f t="shared" ref="G24:G25" si="0">SUM(B24:F24)</f>
        <v>0</v>
      </c>
    </row>
    <row r="25" spans="1:8" ht="15" customHeight="1">
      <c r="A25" s="158" t="s">
        <v>264</v>
      </c>
      <c r="B25" s="159"/>
      <c r="C25" s="130"/>
      <c r="D25" s="130"/>
      <c r="E25" s="130"/>
      <c r="F25" s="130"/>
      <c r="G25" s="158">
        <f t="shared" si="0"/>
        <v>0</v>
      </c>
    </row>
    <row r="26" spans="1:8" ht="15" customHeight="1">
      <c r="A26" s="160" t="s">
        <v>265</v>
      </c>
      <c r="B26" s="158">
        <v>0</v>
      </c>
      <c r="C26" s="158">
        <v>0</v>
      </c>
      <c r="D26" s="158">
        <v>0</v>
      </c>
      <c r="E26" s="158">
        <v>0</v>
      </c>
      <c r="F26" s="158">
        <v>0</v>
      </c>
      <c r="G26" s="158">
        <f>SUM(G23:G25)</f>
        <v>0</v>
      </c>
    </row>
    <row r="27" spans="1:8" ht="15" customHeight="1">
      <c r="A27" s="3"/>
      <c r="B27" s="3"/>
      <c r="C27" s="3"/>
      <c r="D27" s="3"/>
      <c r="E27" s="3"/>
      <c r="F27" s="3"/>
      <c r="G27" s="3"/>
    </row>
    <row r="28" spans="1:8" ht="15" customHeight="1">
      <c r="A28" s="3"/>
      <c r="B28" s="3"/>
      <c r="C28" s="3"/>
      <c r="D28" s="3"/>
      <c r="E28" s="3"/>
      <c r="F28" s="3"/>
      <c r="G28" s="3"/>
    </row>
    <row r="29" spans="1:8" ht="15" customHeight="1">
      <c r="A29" s="3"/>
      <c r="B29" s="3"/>
      <c r="C29" s="3"/>
      <c r="D29" s="3"/>
      <c r="E29" s="3"/>
      <c r="F29" s="3"/>
      <c r="G29" s="3"/>
    </row>
    <row r="30" spans="1:8" ht="15" customHeight="1">
      <c r="A30" s="3"/>
      <c r="B30" s="3"/>
      <c r="C30" s="3"/>
      <c r="D30" s="3"/>
      <c r="E30" s="3"/>
      <c r="F30" s="3"/>
      <c r="G30" s="3"/>
    </row>
    <row r="31" spans="1:8" ht="15" customHeight="1">
      <c r="A31" s="3"/>
      <c r="B31" s="3"/>
      <c r="C31" s="3"/>
      <c r="D31" s="3"/>
      <c r="E31" s="3"/>
      <c r="F31" s="3"/>
      <c r="G31" s="3"/>
    </row>
    <row r="32" spans="1:8" ht="15" customHeight="1">
      <c r="A32" s="371" t="s">
        <v>266</v>
      </c>
      <c r="B32" s="166"/>
      <c r="C32" s="166"/>
      <c r="D32" s="166"/>
      <c r="E32" s="166"/>
      <c r="F32" s="166"/>
      <c r="G32" s="166"/>
      <c r="H32" s="163"/>
    </row>
    <row r="33" spans="1:8" ht="15" customHeight="1">
      <c r="A33" s="166"/>
      <c r="B33" s="166"/>
      <c r="C33" s="166"/>
      <c r="D33" s="166"/>
      <c r="E33" s="166"/>
      <c r="F33" s="166"/>
      <c r="G33" s="166"/>
      <c r="H33" s="163"/>
    </row>
    <row r="34" spans="1:8" ht="15" customHeight="1">
      <c r="A34" s="164" t="s">
        <v>257</v>
      </c>
      <c r="B34" s="165"/>
      <c r="C34" s="373"/>
      <c r="D34" s="165"/>
      <c r="E34" s="165"/>
      <c r="F34" s="165"/>
      <c r="G34" s="166"/>
      <c r="H34" s="166"/>
    </row>
    <row r="35" spans="1:8" ht="15" customHeight="1">
      <c r="A35" s="173" t="s">
        <v>258</v>
      </c>
      <c r="B35" s="457" t="s">
        <v>259</v>
      </c>
      <c r="C35" s="458"/>
      <c r="D35" s="458"/>
      <c r="E35" s="458"/>
      <c r="F35" s="459"/>
      <c r="G35" s="168"/>
      <c r="H35" s="163"/>
    </row>
    <row r="36" spans="1:8" ht="87" customHeight="1">
      <c r="A36" s="169"/>
      <c r="B36" s="169" t="s">
        <v>260</v>
      </c>
      <c r="C36" s="170" t="s">
        <v>147</v>
      </c>
      <c r="D36" s="170" t="s">
        <v>148</v>
      </c>
      <c r="E36" s="169" t="s">
        <v>149</v>
      </c>
      <c r="F36" s="170" t="s">
        <v>261</v>
      </c>
      <c r="G36" s="171" t="s">
        <v>228</v>
      </c>
      <c r="H36" s="172"/>
    </row>
    <row r="37" spans="1:8" ht="15" customHeight="1">
      <c r="A37" s="167" t="s">
        <v>262</v>
      </c>
      <c r="B37" s="167"/>
      <c r="C37" s="168"/>
      <c r="D37" s="168"/>
      <c r="E37" s="167">
        <v>300000</v>
      </c>
      <c r="F37" s="168"/>
      <c r="G37" s="167">
        <f>SUM(B37:F37)</f>
        <v>300000</v>
      </c>
      <c r="H37" s="163"/>
    </row>
    <row r="38" spans="1:8" ht="15" customHeight="1">
      <c r="A38" s="167" t="s">
        <v>263</v>
      </c>
      <c r="B38" s="167"/>
      <c r="C38" s="167">
        <v>1200000</v>
      </c>
      <c r="D38" s="168"/>
      <c r="E38" s="168"/>
      <c r="F38" s="168"/>
      <c r="G38" s="167">
        <f t="shared" ref="G38:G39" si="1">SUM(B38:F38)</f>
        <v>1200000</v>
      </c>
      <c r="H38" s="163"/>
    </row>
    <row r="39" spans="1:8" ht="15" customHeight="1">
      <c r="A39" s="167" t="s">
        <v>264</v>
      </c>
      <c r="B39" s="173"/>
      <c r="C39" s="168"/>
      <c r="D39" s="168"/>
      <c r="E39" s="168"/>
      <c r="F39" s="168"/>
      <c r="G39" s="167">
        <f t="shared" si="1"/>
        <v>0</v>
      </c>
      <c r="H39" s="163"/>
    </row>
    <row r="40" spans="1:8" ht="15" customHeight="1">
      <c r="A40" s="169" t="s">
        <v>265</v>
      </c>
      <c r="B40" s="167">
        <v>0</v>
      </c>
      <c r="C40" s="167">
        <v>1200000</v>
      </c>
      <c r="D40" s="167">
        <v>0</v>
      </c>
      <c r="E40" s="167">
        <v>300000</v>
      </c>
      <c r="F40" s="167">
        <v>0</v>
      </c>
      <c r="G40" s="167">
        <f>SUM(G37:G39)</f>
        <v>1500000</v>
      </c>
      <c r="H40" s="163"/>
    </row>
    <row r="41" spans="1:8" ht="15" customHeight="1">
      <c r="A41" s="166"/>
      <c r="B41" s="166"/>
      <c r="C41" s="166"/>
      <c r="D41" s="166"/>
      <c r="E41" s="166"/>
      <c r="F41" s="166"/>
      <c r="G41" s="166"/>
      <c r="H41" s="163"/>
    </row>
    <row r="42" spans="1:8" ht="15" customHeight="1">
      <c r="A42" s="166"/>
      <c r="B42" s="166"/>
      <c r="C42" s="166"/>
      <c r="D42" s="166"/>
      <c r="E42" s="166"/>
      <c r="F42" s="166"/>
      <c r="G42" s="166"/>
      <c r="H42" s="163"/>
    </row>
    <row r="43" spans="1:8" ht="15" customHeight="1">
      <c r="A43" s="166"/>
      <c r="B43" s="166"/>
      <c r="C43" s="166"/>
      <c r="D43" s="166"/>
      <c r="E43" s="166"/>
      <c r="F43" s="166"/>
      <c r="G43" s="166"/>
      <c r="H43" s="163"/>
    </row>
    <row r="44" spans="1:8" ht="15" customHeight="1">
      <c r="A44" s="166"/>
      <c r="B44" s="166"/>
      <c r="C44" s="166"/>
      <c r="D44" s="166"/>
      <c r="E44" s="166"/>
      <c r="F44" s="166"/>
      <c r="G44" s="166"/>
      <c r="H44" s="163"/>
    </row>
    <row r="45" spans="1:8" ht="15" customHeight="1">
      <c r="A45" s="166"/>
      <c r="B45" s="166"/>
      <c r="C45" s="166"/>
      <c r="D45" s="166"/>
      <c r="E45" s="166"/>
      <c r="F45" s="166"/>
      <c r="G45" s="166"/>
      <c r="H45" s="163"/>
    </row>
    <row r="46" spans="1:8" ht="15" customHeight="1">
      <c r="A46" s="166"/>
      <c r="B46" s="166"/>
      <c r="C46" s="166"/>
      <c r="D46" s="166"/>
      <c r="E46" s="166"/>
      <c r="F46" s="166"/>
      <c r="G46" s="166"/>
      <c r="H46" s="163"/>
    </row>
    <row r="47" spans="1:8" ht="15" customHeight="1">
      <c r="A47" s="166"/>
      <c r="B47" s="166"/>
      <c r="C47" s="166"/>
      <c r="D47" s="166"/>
      <c r="E47" s="166"/>
      <c r="F47" s="166"/>
      <c r="G47" s="166"/>
      <c r="H47" s="163"/>
    </row>
    <row r="48" spans="1:8" ht="15" customHeight="1">
      <c r="A48" s="166"/>
      <c r="B48" s="166"/>
      <c r="C48" s="166"/>
      <c r="D48" s="166"/>
      <c r="E48" s="166"/>
      <c r="F48" s="166"/>
      <c r="G48" s="166"/>
      <c r="H48" s="163"/>
    </row>
    <row r="49" spans="1:8" ht="15" customHeight="1">
      <c r="A49" s="166"/>
      <c r="B49" s="166"/>
      <c r="C49" s="166"/>
      <c r="D49" s="166"/>
      <c r="E49" s="166"/>
      <c r="F49" s="166"/>
      <c r="G49" s="166"/>
      <c r="H49" s="163"/>
    </row>
    <row r="50" spans="1:8" ht="15" customHeight="1">
      <c r="A50" s="166"/>
      <c r="B50" s="166"/>
      <c r="C50" s="166"/>
      <c r="D50" s="166"/>
      <c r="E50" s="166"/>
      <c r="F50" s="166"/>
      <c r="G50" s="166"/>
      <c r="H50" s="163"/>
    </row>
    <row r="51" spans="1:8" ht="15" customHeight="1">
      <c r="A51" s="166"/>
      <c r="B51" s="166"/>
      <c r="C51" s="166"/>
      <c r="D51" s="166"/>
      <c r="E51" s="166"/>
      <c r="F51" s="166"/>
      <c r="G51" s="166"/>
      <c r="H51" s="163"/>
    </row>
    <row r="52" spans="1:8" ht="15" customHeight="1">
      <c r="A52" s="3"/>
      <c r="B52" s="3"/>
      <c r="C52" s="3"/>
      <c r="D52" s="3"/>
      <c r="E52" s="3"/>
      <c r="F52" s="3"/>
      <c r="G52" s="3"/>
    </row>
  </sheetData>
  <customSheetViews>
    <customSheetView guid="{7AE059DB-4A82-45F3-B3C8-A058B7BDCC5A}" showPageBreaks="1" fitToPage="1" showRuler="0">
      <selection activeCell="G25" sqref="G25"/>
      <pageMargins left="0" right="0" top="0" bottom="0" header="0" footer="0"/>
      <pageSetup paperSize="9"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5" sqref="A5"/>
      <pageMargins left="0" right="0" top="0" bottom="0" header="0" footer="0"/>
      <pageSetup paperSize="9" orientation="portrait" r:id="rId2"/>
      <headerFooter alignWithMargins="0">
        <oddHeader xml:space="preserve">&amp;LPeriodiseringsprosjektet - Mal for utarbeidelse av årsoppgjøret 2007
</oddHeader>
        <oddFooter>&amp;LDato: 14.12.2007
Versjon: 1</oddFooter>
      </headerFooter>
    </customSheetView>
  </customSheetViews>
  <mergeCells count="2">
    <mergeCell ref="B21:F21"/>
    <mergeCell ref="B35:F35"/>
  </mergeCells>
  <phoneticPr fontId="19" type="noConversion"/>
  <pageMargins left="0.23622047244094491" right="0.23622047244094491" top="0.70866141732283472" bottom="0.47244094488188981" header="0.23622047244094491" footer="0.31496062992125984"/>
  <pageSetup paperSize="9" scale="79" orientation="portrait" r:id="rId3"/>
  <headerFooter scaleWithDoc="0">
    <oddHeader>&amp;LVirksomhetsregnskap for bruttobudsjetterte virksomheter i henhold til de statlige regnskapsstandardene (SRS)</oddHeader>
  </headerFooter>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0"/>
  <sheetViews>
    <sheetView view="pageLayout" zoomScaleNormal="100" workbookViewId="0">
      <selection activeCell="A3" sqref="A3"/>
    </sheetView>
  </sheetViews>
  <sheetFormatPr baseColWidth="10" defaultColWidth="11.42578125" defaultRowHeight="15" customHeight="1"/>
  <cols>
    <col min="1" max="1" width="45.7109375" style="3" customWidth="1"/>
    <col min="2" max="2" width="15.7109375" style="3" customWidth="1"/>
    <col min="3" max="3" width="5.7109375" style="3" customWidth="1"/>
    <col min="4" max="4" width="15.7109375" style="3" customWidth="1"/>
    <col min="5" max="16384" width="11.42578125" style="3"/>
  </cols>
  <sheetData>
    <row r="1" spans="1:5" ht="20.25">
      <c r="A1" s="367" t="s">
        <v>267</v>
      </c>
      <c r="B1" s="35"/>
      <c r="C1" s="35"/>
      <c r="D1" s="36"/>
    </row>
    <row r="3" spans="1:5" s="10" customFormat="1" ht="15" customHeight="1">
      <c r="A3" s="1"/>
      <c r="B3" s="366">
        <f>Resultatregnskap!C3</f>
        <v>46022</v>
      </c>
      <c r="C3" s="366"/>
      <c r="D3" s="366">
        <f>Resultatregnskap!D3</f>
        <v>45657</v>
      </c>
      <c r="E3" s="3"/>
    </row>
    <row r="4" spans="1:5" ht="15" customHeight="1">
      <c r="A4" s="14" t="s">
        <v>124</v>
      </c>
      <c r="B4" s="9"/>
      <c r="C4" s="9"/>
      <c r="D4" s="9"/>
    </row>
    <row r="5" spans="1:5" ht="15" customHeight="1">
      <c r="A5" s="33" t="s">
        <v>268</v>
      </c>
      <c r="B5" s="9">
        <v>0</v>
      </c>
      <c r="C5" s="9"/>
      <c r="D5" s="9">
        <v>0</v>
      </c>
    </row>
    <row r="6" spans="1:5" ht="15" customHeight="1">
      <c r="A6" s="33" t="s">
        <v>269</v>
      </c>
      <c r="B6" s="9">
        <v>0</v>
      </c>
      <c r="C6" s="9"/>
      <c r="D6" s="9">
        <v>0</v>
      </c>
    </row>
    <row r="7" spans="1:5" ht="15" customHeight="1">
      <c r="A7" s="3" t="s">
        <v>270</v>
      </c>
      <c r="B7" s="9">
        <v>0</v>
      </c>
      <c r="C7" s="9"/>
      <c r="D7" s="9">
        <v>0</v>
      </c>
    </row>
    <row r="8" spans="1:5" ht="15" customHeight="1">
      <c r="A8" s="33" t="s">
        <v>271</v>
      </c>
      <c r="B8" s="9">
        <v>0</v>
      </c>
      <c r="C8" s="9"/>
      <c r="D8" s="9">
        <v>0</v>
      </c>
    </row>
    <row r="9" spans="1:5" ht="15" customHeight="1">
      <c r="A9" s="47" t="s">
        <v>272</v>
      </c>
      <c r="B9" s="13">
        <f>SUM(B5:B8)</f>
        <v>0</v>
      </c>
      <c r="C9" s="13"/>
      <c r="D9" s="13">
        <f>SUM(D5:D8)</f>
        <v>0</v>
      </c>
    </row>
    <row r="10" spans="1:5" ht="15" customHeight="1">
      <c r="A10" s="14"/>
      <c r="B10" s="9"/>
      <c r="C10" s="9"/>
      <c r="D10" s="9"/>
    </row>
    <row r="11" spans="1:5" ht="15" customHeight="1">
      <c r="A11" s="14" t="s">
        <v>125</v>
      </c>
      <c r="B11" s="9"/>
      <c r="C11" s="9"/>
      <c r="D11" s="9"/>
    </row>
    <row r="12" spans="1:5" ht="15" customHeight="1">
      <c r="A12" s="33" t="s">
        <v>273</v>
      </c>
      <c r="B12" s="9">
        <v>0</v>
      </c>
      <c r="C12" s="9"/>
      <c r="D12" s="9">
        <v>0</v>
      </c>
    </row>
    <row r="13" spans="1:5" ht="15" customHeight="1">
      <c r="A13" s="33" t="s">
        <v>274</v>
      </c>
      <c r="B13" s="9">
        <v>0</v>
      </c>
      <c r="C13" s="9"/>
      <c r="D13" s="9">
        <v>0</v>
      </c>
    </row>
    <row r="14" spans="1:5" ht="15" customHeight="1">
      <c r="A14" s="33" t="s">
        <v>275</v>
      </c>
      <c r="B14" s="9">
        <v>0</v>
      </c>
      <c r="C14" s="9"/>
      <c r="D14" s="9">
        <v>0</v>
      </c>
    </row>
    <row r="15" spans="1:5" ht="15" customHeight="1">
      <c r="A15" s="33" t="s">
        <v>276</v>
      </c>
      <c r="B15" s="9">
        <v>0</v>
      </c>
      <c r="C15" s="9"/>
      <c r="D15" s="9">
        <v>0</v>
      </c>
    </row>
    <row r="16" spans="1:5" ht="15" customHeight="1">
      <c r="A16" s="47" t="s">
        <v>277</v>
      </c>
      <c r="B16" s="13">
        <f>SUM(B12:B15)</f>
        <v>0</v>
      </c>
      <c r="C16" s="13"/>
      <c r="D16" s="13">
        <f>SUM(D12:D15)</f>
        <v>0</v>
      </c>
    </row>
    <row r="17" spans="1:6" ht="15" customHeight="1">
      <c r="A17" s="14"/>
      <c r="B17" s="9"/>
      <c r="C17" s="9"/>
      <c r="D17" s="9"/>
    </row>
    <row r="18" spans="1:6" s="10" customFormat="1" ht="15" customHeight="1"/>
    <row r="19" spans="1:6" s="10" customFormat="1">
      <c r="B19" s="85"/>
      <c r="C19" s="85"/>
      <c r="D19" s="86"/>
    </row>
    <row r="20" spans="1:6" ht="15" customHeight="1">
      <c r="B20" s="9"/>
      <c r="C20" s="9"/>
      <c r="D20" s="9"/>
    </row>
    <row r="21" spans="1:6" ht="15" customHeight="1">
      <c r="B21" s="9"/>
      <c r="C21" s="9"/>
      <c r="D21" s="9"/>
    </row>
    <row r="22" spans="1:6" ht="15.75">
      <c r="B22" s="9"/>
      <c r="C22" s="9"/>
      <c r="D22" s="9"/>
    </row>
    <row r="24" spans="1:6" ht="15" customHeight="1">
      <c r="D24" s="84"/>
      <c r="E24" s="82"/>
      <c r="F24" s="58"/>
    </row>
    <row r="25" spans="1:6" ht="15" customHeight="1">
      <c r="D25" s="9"/>
    </row>
    <row r="26" spans="1:6" ht="15" customHeight="1">
      <c r="D26" s="83"/>
    </row>
    <row r="27" spans="1:6" ht="15" customHeight="1">
      <c r="D27" s="84"/>
    </row>
    <row r="28" spans="1:6" ht="15.75">
      <c r="D28" s="9"/>
    </row>
    <row r="29" spans="1:6" ht="15" customHeight="1">
      <c r="A29" s="7"/>
    </row>
    <row r="30" spans="1:6" ht="15" customHeight="1">
      <c r="A30" s="7"/>
    </row>
  </sheetData>
  <customSheetViews>
    <customSheetView guid="{7AE059DB-4A82-45F3-B3C8-A058B7BDCC5A}" showPageBreaks="1" fitToPage="1" showRuler="0" topLeftCell="A7">
      <selection activeCell="G25" sqref="G25"/>
      <pageMargins left="0" right="0" top="0" bottom="0" header="0" footer="0"/>
      <pageSetup paperSize="9" scale="77"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topLeftCell="A19">
      <selection activeCell="E53" sqref="E53"/>
      <pageMargins left="0" right="0" top="0" bottom="0" header="0" footer="0"/>
      <pageSetup paperSize="9" scale="86"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9"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bruttobudsjetterte virksomheter i henhold til de statlige regnskapsstandardene (SRS)</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AD279-33B2-45D3-813D-1A56496A4BCB}">
  <sheetPr>
    <pageSetUpPr fitToPage="1"/>
  </sheetPr>
  <dimension ref="A1:K43"/>
  <sheetViews>
    <sheetView view="pageLayout" zoomScaleNormal="100" workbookViewId="0">
      <selection activeCell="A3" sqref="A3"/>
    </sheetView>
  </sheetViews>
  <sheetFormatPr baseColWidth="10" defaultColWidth="11.42578125" defaultRowHeight="15" customHeight="1"/>
  <cols>
    <col min="1" max="1" width="15.7109375" style="91" customWidth="1"/>
    <col min="2" max="2" width="57" style="91" bestFit="1" customWidth="1"/>
    <col min="3" max="4" width="15.7109375" style="91" customWidth="1"/>
    <col min="5" max="5" width="18.42578125" style="91" customWidth="1"/>
    <col min="6" max="6" width="15.7109375" style="91" customWidth="1"/>
    <col min="7" max="7" width="12.7109375" style="91" bestFit="1" customWidth="1"/>
    <col min="8" max="9" width="11.42578125" style="91"/>
    <col min="10" max="10" width="11.28515625" style="91" customWidth="1"/>
    <col min="11" max="16384" width="11.42578125" style="91"/>
  </cols>
  <sheetData>
    <row r="1" spans="1:11" ht="15" customHeight="1">
      <c r="A1" s="375" t="s">
        <v>278</v>
      </c>
      <c r="B1" s="374"/>
      <c r="C1" s="102"/>
      <c r="D1" s="102"/>
      <c r="E1" s="102"/>
      <c r="F1" s="131"/>
      <c r="G1" s="131"/>
      <c r="H1" s="131"/>
      <c r="I1" s="131"/>
      <c r="K1" s="131"/>
    </row>
    <row r="2" spans="1:11" ht="15" customHeight="1">
      <c r="A2" s="375" t="s">
        <v>279</v>
      </c>
      <c r="B2" s="374"/>
      <c r="C2" s="374"/>
      <c r="D2" s="374"/>
      <c r="E2" s="374"/>
      <c r="F2" s="133"/>
    </row>
    <row r="3" spans="1:11" ht="15" customHeight="1">
      <c r="A3" s="100"/>
      <c r="B3" s="100"/>
      <c r="C3" s="100"/>
      <c r="D3" s="100"/>
      <c r="E3" s="100"/>
      <c r="F3" s="132"/>
      <c r="G3" s="132"/>
      <c r="H3" s="132"/>
      <c r="I3" s="132"/>
      <c r="K3" s="132"/>
    </row>
    <row r="4" spans="1:11" ht="15" customHeight="1">
      <c r="A4" s="97" t="s">
        <v>280</v>
      </c>
      <c r="B4" s="97"/>
      <c r="C4" s="100"/>
      <c r="D4" s="100"/>
      <c r="E4" s="100"/>
      <c r="F4" s="116"/>
    </row>
    <row r="5" spans="1:11" ht="15" customHeight="1">
      <c r="A5" s="97"/>
      <c r="B5" s="97"/>
      <c r="C5" s="100"/>
      <c r="D5" s="100"/>
      <c r="E5" s="100"/>
      <c r="F5" s="116"/>
    </row>
    <row r="6" spans="1:11" ht="15" customHeight="1">
      <c r="A6" s="100"/>
      <c r="B6" s="100"/>
      <c r="C6" s="107">
        <f>+Resultatregnskap!C3</f>
        <v>46022</v>
      </c>
      <c r="D6" s="107">
        <f>+Resultatregnskap!D3</f>
        <v>45657</v>
      </c>
      <c r="E6" s="107" t="s">
        <v>281</v>
      </c>
    </row>
    <row r="7" spans="1:11" ht="15" customHeight="1">
      <c r="A7" s="154" t="s">
        <v>282</v>
      </c>
      <c r="B7" s="154"/>
      <c r="C7" s="157"/>
      <c r="D7" s="157"/>
      <c r="E7" s="156">
        <f>D7-C7</f>
        <v>0</v>
      </c>
    </row>
    <row r="8" spans="1:11" ht="15" customHeight="1">
      <c r="A8" s="100"/>
      <c r="B8" s="100"/>
      <c r="C8" s="100"/>
      <c r="D8" s="100"/>
      <c r="E8" s="100"/>
      <c r="F8" s="116"/>
      <c r="H8" s="100"/>
      <c r="I8" s="116"/>
      <c r="J8" s="155"/>
    </row>
    <row r="9" spans="1:11" ht="15" customHeight="1">
      <c r="A9" s="135"/>
      <c r="B9" s="135"/>
      <c r="C9" s="135"/>
      <c r="D9" s="134"/>
      <c r="E9" s="134"/>
      <c r="F9" s="134"/>
      <c r="H9" s="135"/>
      <c r="I9" s="116"/>
      <c r="J9" s="134"/>
    </row>
    <row r="10" spans="1:11" ht="15" customHeight="1">
      <c r="A10" s="135"/>
      <c r="B10" s="135"/>
      <c r="C10" s="135"/>
      <c r="D10" s="134"/>
      <c r="E10" s="134"/>
      <c r="F10" s="134"/>
    </row>
    <row r="11" spans="1:11" ht="15" customHeight="1">
      <c r="A11" s="135"/>
      <c r="B11" s="135"/>
      <c r="C11" s="135"/>
      <c r="D11" s="134"/>
      <c r="E11" s="134"/>
      <c r="F11" s="134"/>
    </row>
    <row r="12" spans="1:11" ht="15" customHeight="1">
      <c r="A12" s="135"/>
      <c r="B12" s="135"/>
      <c r="C12" s="135"/>
      <c r="D12" s="134"/>
      <c r="E12" s="134"/>
      <c r="F12" s="134"/>
    </row>
    <row r="13" spans="1:11" ht="15" customHeight="1">
      <c r="A13" s="135"/>
      <c r="B13" s="135"/>
      <c r="C13" s="135"/>
      <c r="D13" s="134"/>
      <c r="E13" s="134"/>
      <c r="F13" s="134"/>
    </row>
    <row r="14" spans="1:11" ht="15" customHeight="1">
      <c r="A14" s="135"/>
      <c r="B14" s="135"/>
      <c r="C14" s="135"/>
      <c r="D14" s="134"/>
      <c r="E14" s="134"/>
      <c r="F14" s="134"/>
    </row>
    <row r="15" spans="1:11" ht="15" customHeight="1">
      <c r="A15" s="135"/>
      <c r="B15" s="135"/>
      <c r="C15" s="135"/>
      <c r="D15" s="134"/>
      <c r="E15" s="134"/>
      <c r="F15" s="134"/>
      <c r="G15" s="101"/>
      <c r="H15" s="101"/>
    </row>
    <row r="16" spans="1:11" ht="15" customHeight="1">
      <c r="A16" s="139" t="s">
        <v>283</v>
      </c>
      <c r="B16" s="104"/>
      <c r="C16" s="104"/>
      <c r="D16" s="140"/>
      <c r="E16" s="100"/>
    </row>
    <row r="17" spans="1:5" ht="15" customHeight="1">
      <c r="A17" s="141" t="s">
        <v>284</v>
      </c>
      <c r="B17" s="106"/>
      <c r="C17" s="135"/>
      <c r="D17" s="142"/>
      <c r="E17" s="100"/>
    </row>
    <row r="18" spans="1:5" ht="15" customHeight="1">
      <c r="A18" s="145"/>
      <c r="B18" s="100" t="s">
        <v>285</v>
      </c>
      <c r="C18" s="100"/>
      <c r="D18" s="143">
        <v>0</v>
      </c>
      <c r="E18" s="100"/>
    </row>
    <row r="19" spans="1:5" ht="15" customHeight="1">
      <c r="A19" s="152"/>
      <c r="B19" s="136" t="s">
        <v>286</v>
      </c>
      <c r="C19" s="136"/>
      <c r="D19" s="144">
        <v>0</v>
      </c>
      <c r="E19" s="100"/>
    </row>
    <row r="20" spans="1:5" ht="15" customHeight="1">
      <c r="A20" s="141"/>
      <c r="B20" s="106" t="s">
        <v>287</v>
      </c>
      <c r="C20" s="100"/>
      <c r="D20" s="143">
        <f>SUM(D18:D19)</f>
        <v>0</v>
      </c>
      <c r="E20" s="100"/>
    </row>
    <row r="21" spans="1:5" ht="15" customHeight="1">
      <c r="A21" s="141" t="s">
        <v>288</v>
      </c>
      <c r="B21" s="106"/>
      <c r="C21" s="100"/>
      <c r="D21" s="143"/>
      <c r="E21" s="100"/>
    </row>
    <row r="22" spans="1:5" ht="15" customHeight="1">
      <c r="A22" s="145"/>
      <c r="B22" s="100" t="s">
        <v>289</v>
      </c>
      <c r="C22" s="100"/>
      <c r="D22" s="143">
        <v>0</v>
      </c>
      <c r="E22" s="100"/>
    </row>
    <row r="23" spans="1:5" ht="15" customHeight="1">
      <c r="A23" s="145"/>
      <c r="B23" s="100" t="s">
        <v>290</v>
      </c>
      <c r="C23" s="100"/>
      <c r="D23" s="143">
        <v>0</v>
      </c>
      <c r="E23" s="100"/>
    </row>
    <row r="24" spans="1:5" s="137" customFormat="1" ht="15" customHeight="1">
      <c r="A24" s="141" t="s">
        <v>291</v>
      </c>
      <c r="B24" s="100"/>
      <c r="C24" s="106"/>
      <c r="D24" s="143"/>
      <c r="E24" s="106"/>
    </row>
    <row r="25" spans="1:5" s="137" customFormat="1" ht="15" customHeight="1">
      <c r="A25" s="145"/>
      <c r="B25" s="100" t="s">
        <v>292</v>
      </c>
      <c r="C25" s="106"/>
      <c r="D25" s="143">
        <v>0</v>
      </c>
      <c r="E25" s="106"/>
    </row>
    <row r="26" spans="1:5" ht="15" customHeight="1">
      <c r="A26" s="145"/>
      <c r="B26" s="100" t="s">
        <v>293</v>
      </c>
      <c r="C26" s="100"/>
      <c r="D26" s="143">
        <v>0</v>
      </c>
      <c r="E26" s="100"/>
    </row>
    <row r="27" spans="1:5" ht="15" customHeight="1">
      <c r="A27" s="145"/>
      <c r="B27" s="100" t="s">
        <v>294</v>
      </c>
      <c r="C27" s="100"/>
      <c r="D27" s="143">
        <v>0</v>
      </c>
      <c r="E27" s="100"/>
    </row>
    <row r="28" spans="1:5" ht="15" customHeight="1">
      <c r="A28" s="141" t="s">
        <v>295</v>
      </c>
      <c r="B28" s="100"/>
      <c r="C28" s="100"/>
      <c r="D28" s="143"/>
      <c r="E28" s="100"/>
    </row>
    <row r="29" spans="1:5" ht="15" customHeight="1">
      <c r="A29" s="145"/>
      <c r="B29" s="100" t="s">
        <v>296</v>
      </c>
      <c r="C29" s="100"/>
      <c r="D29" s="143">
        <v>0</v>
      </c>
      <c r="E29" s="100"/>
    </row>
    <row r="30" spans="1:5" ht="15" customHeight="1">
      <c r="A30" s="146" t="s">
        <v>297</v>
      </c>
      <c r="B30" s="108"/>
      <c r="C30" s="108"/>
      <c r="D30" s="147">
        <f>SUM(D20:D29)</f>
        <v>0</v>
      </c>
      <c r="E30" s="100"/>
    </row>
    <row r="31" spans="1:5" ht="15" customHeight="1">
      <c r="A31" s="145" t="s">
        <v>298</v>
      </c>
      <c r="B31" s="100"/>
      <c r="C31" s="100"/>
      <c r="D31" s="143">
        <v>0</v>
      </c>
      <c r="E31" s="100"/>
    </row>
    <row r="32" spans="1:5" ht="15" customHeight="1" thickBot="1">
      <c r="A32" s="148" t="s">
        <v>299</v>
      </c>
      <c r="B32" s="138"/>
      <c r="C32" s="138"/>
      <c r="D32" s="149">
        <f>SUM(D30:D31)</f>
        <v>0</v>
      </c>
      <c r="E32" s="100"/>
    </row>
    <row r="33" spans="1:6" ht="15" customHeight="1" thickTop="1">
      <c r="A33" s="152" t="s">
        <v>300</v>
      </c>
      <c r="B33" s="136"/>
      <c r="C33" s="136"/>
      <c r="D33" s="150"/>
      <c r="E33" s="100"/>
    </row>
    <row r="34" spans="1:6" s="137" customFormat="1" ht="15" customHeight="1">
      <c r="A34" s="100"/>
      <c r="B34" s="100"/>
      <c r="C34" s="100"/>
      <c r="D34" s="100"/>
      <c r="E34" s="100"/>
      <c r="F34" s="100"/>
    </row>
    <row r="35" spans="1:6" ht="15" customHeight="1">
      <c r="A35" s="100"/>
      <c r="B35" s="100"/>
      <c r="C35" s="100"/>
      <c r="D35" s="100"/>
      <c r="E35" s="100"/>
      <c r="F35" s="100"/>
    </row>
    <row r="36" spans="1:6" s="94" customFormat="1" ht="15.75">
      <c r="A36" s="100"/>
      <c r="B36" s="100"/>
      <c r="C36" s="100"/>
      <c r="D36" s="100"/>
      <c r="E36" s="100"/>
      <c r="F36" s="100"/>
    </row>
    <row r="37" spans="1:6" ht="15" customHeight="1">
      <c r="A37" s="100"/>
      <c r="B37" s="100"/>
      <c r="C37" s="100"/>
      <c r="D37" s="100"/>
      <c r="E37" s="100"/>
      <c r="F37" s="100"/>
    </row>
    <row r="38" spans="1:6" ht="15" customHeight="1">
      <c r="A38" s="100"/>
      <c r="B38" s="100"/>
      <c r="C38" s="100"/>
      <c r="D38" s="100"/>
      <c r="E38" s="100"/>
      <c r="F38" s="100"/>
    </row>
    <row r="39" spans="1:6" ht="15" customHeight="1">
      <c r="A39" s="100"/>
      <c r="B39" s="100"/>
      <c r="C39" s="100"/>
      <c r="D39" s="100"/>
      <c r="E39" s="100"/>
      <c r="F39" s="100"/>
    </row>
    <row r="40" spans="1:6" ht="15" customHeight="1">
      <c r="A40" s="100"/>
      <c r="B40" s="100"/>
      <c r="C40" s="100"/>
      <c r="D40" s="100"/>
      <c r="E40" s="100"/>
      <c r="F40" s="100"/>
    </row>
    <row r="41" spans="1:6" ht="15" customHeight="1">
      <c r="A41" s="100"/>
      <c r="B41" s="100"/>
      <c r="C41" s="100"/>
      <c r="D41" s="100"/>
      <c r="E41" s="100"/>
    </row>
    <row r="42" spans="1:6" ht="15" customHeight="1">
      <c r="A42" s="100"/>
      <c r="B42" s="100"/>
      <c r="C42" s="100"/>
      <c r="D42" s="100"/>
      <c r="E42" s="100"/>
    </row>
    <row r="43" spans="1:6" ht="15" customHeight="1">
      <c r="A43" s="100"/>
      <c r="B43" s="100"/>
      <c r="C43" s="100"/>
      <c r="D43" s="100"/>
      <c r="E43" s="100"/>
    </row>
  </sheetData>
  <pageMargins left="0.23622047244094491" right="0.23622047244094491" top="0.70866141732283472" bottom="0.47244094488188981" header="0.23622047244094491" footer="0.31496062992125984"/>
  <pageSetup paperSize="9" scale="82" orientation="portrait" r:id="rId1"/>
  <headerFooter scaleWithDoc="0">
    <oddHeader>&amp;LVirksomhetsregnskap for bruttobudsjetterte virksomheter i henhold til de statlige regnskapsstandardene (SRS)</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87564-4DB9-4135-968E-35D6BFAE816C}">
  <sheetPr>
    <pageSetUpPr fitToPage="1"/>
  </sheetPr>
  <dimension ref="A1:G41"/>
  <sheetViews>
    <sheetView view="pageLayout" zoomScaleNormal="100" workbookViewId="0">
      <selection activeCell="A5" sqref="A5"/>
    </sheetView>
  </sheetViews>
  <sheetFormatPr baseColWidth="10" defaultColWidth="11.42578125" defaultRowHeight="15.75"/>
  <cols>
    <col min="1" max="1" width="15.7109375" style="100" customWidth="1"/>
    <col min="2" max="2" width="68.42578125" style="100" bestFit="1" customWidth="1"/>
    <col min="3" max="5" width="15.7109375" style="100" customWidth="1"/>
    <col min="6" max="6" width="11.42578125" style="100" customWidth="1"/>
    <col min="7" max="16384" width="11.42578125" style="100"/>
  </cols>
  <sheetData>
    <row r="1" spans="1:7">
      <c r="A1" s="460" t="s">
        <v>301</v>
      </c>
      <c r="B1" s="460"/>
      <c r="C1" s="460"/>
      <c r="D1" s="461"/>
      <c r="E1" s="461"/>
    </row>
    <row r="2" spans="1:7" ht="27.75" customHeight="1">
      <c r="A2" s="460"/>
      <c r="B2" s="460"/>
      <c r="C2" s="460"/>
      <c r="D2" s="461"/>
      <c r="E2" s="461"/>
    </row>
    <row r="3" spans="1:7">
      <c r="A3" s="99"/>
      <c r="B3" s="99"/>
      <c r="C3" s="99"/>
    </row>
    <row r="4" spans="1:7" s="115" customFormat="1">
      <c r="A4" s="135" t="s">
        <v>302</v>
      </c>
      <c r="B4" s="117"/>
      <c r="C4" s="117"/>
      <c r="D4" s="117"/>
      <c r="E4" s="117"/>
      <c r="G4" s="116"/>
    </row>
    <row r="5" spans="1:7">
      <c r="A5" s="127"/>
      <c r="B5" s="117"/>
      <c r="C5" s="128">
        <f>+Resultatregnskap!C3</f>
        <v>46022</v>
      </c>
      <c r="D5" s="128">
        <f>+Resultatregnskap!C3</f>
        <v>46022</v>
      </c>
      <c r="E5" s="117"/>
      <c r="F5" s="93"/>
    </row>
    <row r="6" spans="1:7" ht="63">
      <c r="A6" s="127"/>
      <c r="B6" s="117"/>
      <c r="C6" s="118" t="s">
        <v>303</v>
      </c>
      <c r="D6" s="113" t="s">
        <v>304</v>
      </c>
      <c r="E6" s="113" t="s">
        <v>305</v>
      </c>
      <c r="F6" s="93"/>
    </row>
    <row r="7" spans="1:7">
      <c r="A7" s="117" t="s">
        <v>306</v>
      </c>
      <c r="B7" s="117"/>
      <c r="C7" s="118"/>
      <c r="D7" s="113"/>
      <c r="E7" s="113"/>
      <c r="F7" s="93"/>
    </row>
    <row r="8" spans="1:7">
      <c r="A8" s="117"/>
      <c r="B8" s="117" t="s">
        <v>260</v>
      </c>
      <c r="C8" s="119">
        <v>0</v>
      </c>
      <c r="D8" s="120">
        <v>0</v>
      </c>
      <c r="E8" s="120">
        <f>C8-D8</f>
        <v>0</v>
      </c>
      <c r="F8" s="93"/>
    </row>
    <row r="9" spans="1:7">
      <c r="A9" s="117"/>
      <c r="B9" s="117" t="s">
        <v>307</v>
      </c>
      <c r="C9" s="119">
        <v>0</v>
      </c>
      <c r="D9" s="120">
        <v>0</v>
      </c>
      <c r="E9" s="120">
        <f>C9-D9</f>
        <v>0</v>
      </c>
      <c r="F9" s="93"/>
    </row>
    <row r="10" spans="1:7">
      <c r="A10" s="124"/>
      <c r="B10" s="124" t="s">
        <v>228</v>
      </c>
      <c r="C10" s="123">
        <f>SUM(C8:C9)</f>
        <v>0</v>
      </c>
      <c r="D10" s="123">
        <f>SUM(D8:D9)</f>
        <v>0</v>
      </c>
      <c r="E10" s="123">
        <f>SUM(E8:E9)</f>
        <v>0</v>
      </c>
      <c r="F10" s="93"/>
    </row>
    <row r="11" spans="1:7">
      <c r="A11" s="117" t="s">
        <v>308</v>
      </c>
      <c r="B11" s="117"/>
      <c r="C11" s="119"/>
      <c r="D11" s="119"/>
      <c r="E11" s="119"/>
      <c r="F11" s="93"/>
    </row>
    <row r="12" spans="1:7">
      <c r="A12" s="117"/>
      <c r="B12" s="117" t="s">
        <v>154</v>
      </c>
      <c r="C12" s="120">
        <v>0</v>
      </c>
      <c r="D12" s="120">
        <v>0</v>
      </c>
      <c r="E12" s="120">
        <f>C12-D12</f>
        <v>0</v>
      </c>
      <c r="F12" s="93"/>
    </row>
    <row r="13" spans="1:7">
      <c r="A13" s="117"/>
      <c r="B13" s="117" t="s">
        <v>309</v>
      </c>
      <c r="C13" s="120">
        <v>0</v>
      </c>
      <c r="D13" s="120">
        <v>0</v>
      </c>
      <c r="E13" s="120">
        <f>C13-D13</f>
        <v>0</v>
      </c>
      <c r="F13" s="93"/>
    </row>
    <row r="14" spans="1:7">
      <c r="A14" s="117"/>
      <c r="B14" s="117" t="s">
        <v>156</v>
      </c>
      <c r="C14" s="120">
        <v>0</v>
      </c>
      <c r="D14" s="120">
        <v>0</v>
      </c>
      <c r="E14" s="120">
        <f>C14-D14</f>
        <v>0</v>
      </c>
      <c r="F14" s="93"/>
    </row>
    <row r="15" spans="1:7">
      <c r="A15" s="122"/>
      <c r="B15" s="124" t="s">
        <v>228</v>
      </c>
      <c r="C15" s="123">
        <f>SUM(C12:C14)</f>
        <v>0</v>
      </c>
      <c r="D15" s="123">
        <f>SUM(D12:D14)</f>
        <v>0</v>
      </c>
      <c r="E15" s="123">
        <f>SUM(E12:E14)</f>
        <v>0</v>
      </c>
      <c r="F15" s="93"/>
    </row>
    <row r="16" spans="1:7">
      <c r="A16" s="117" t="s">
        <v>310</v>
      </c>
      <c r="B16" s="117"/>
      <c r="C16" s="134"/>
      <c r="D16" s="120"/>
      <c r="E16" s="120"/>
      <c r="F16" s="93"/>
    </row>
    <row r="17" spans="1:6">
      <c r="A17" s="117"/>
      <c r="B17" s="117" t="s">
        <v>161</v>
      </c>
      <c r="C17" s="120">
        <v>0</v>
      </c>
      <c r="D17" s="120">
        <v>0</v>
      </c>
      <c r="E17" s="120">
        <f t="shared" ref="E17:E22" si="0">C17-D17</f>
        <v>0</v>
      </c>
      <c r="F17" s="93"/>
    </row>
    <row r="18" spans="1:6">
      <c r="A18" s="117"/>
      <c r="B18" s="117" t="s">
        <v>164</v>
      </c>
      <c r="C18" s="120">
        <v>0</v>
      </c>
      <c r="D18" s="120">
        <v>0</v>
      </c>
      <c r="E18" s="120">
        <f t="shared" si="0"/>
        <v>0</v>
      </c>
      <c r="F18" s="93"/>
    </row>
    <row r="19" spans="1:6">
      <c r="A19" s="117"/>
      <c r="B19" s="117" t="s">
        <v>165</v>
      </c>
      <c r="C19" s="120">
        <v>0</v>
      </c>
      <c r="D19" s="120">
        <v>0</v>
      </c>
      <c r="E19" s="120">
        <f t="shared" si="0"/>
        <v>0</v>
      </c>
      <c r="F19" s="93"/>
    </row>
    <row r="20" spans="1:6">
      <c r="A20" s="117"/>
      <c r="B20" s="117" t="s">
        <v>156</v>
      </c>
      <c r="C20" s="120">
        <v>0</v>
      </c>
      <c r="D20" s="120">
        <v>0</v>
      </c>
      <c r="E20" s="120">
        <f t="shared" si="0"/>
        <v>0</v>
      </c>
      <c r="F20" s="93"/>
    </row>
    <row r="21" spans="1:6">
      <c r="A21" s="117"/>
      <c r="B21" s="117" t="s">
        <v>311</v>
      </c>
      <c r="C21" s="120">
        <v>0</v>
      </c>
      <c r="D21" s="120">
        <v>0</v>
      </c>
      <c r="E21" s="120">
        <f t="shared" si="0"/>
        <v>0</v>
      </c>
      <c r="F21" s="93"/>
    </row>
    <row r="22" spans="1:6">
      <c r="A22" s="117"/>
      <c r="B22" s="117" t="s">
        <v>174</v>
      </c>
      <c r="C22" s="120">
        <v>0</v>
      </c>
      <c r="D22" s="120">
        <v>0</v>
      </c>
      <c r="E22" s="120">
        <f t="shared" si="0"/>
        <v>0</v>
      </c>
      <c r="F22" s="93"/>
    </row>
    <row r="23" spans="1:6">
      <c r="A23" s="122"/>
      <c r="B23" s="124" t="s">
        <v>228</v>
      </c>
      <c r="C23" s="123">
        <f>SUM(C17:C22)</f>
        <v>0</v>
      </c>
      <c r="D23" s="123">
        <f>SUM(D17:D22)</f>
        <v>0</v>
      </c>
      <c r="E23" s="123">
        <f>SUM(E17:E22)</f>
        <v>0</v>
      </c>
      <c r="F23" s="93"/>
    </row>
    <row r="24" spans="1:6">
      <c r="A24" s="117" t="s">
        <v>312</v>
      </c>
      <c r="B24" s="117"/>
      <c r="C24" s="134"/>
      <c r="D24" s="120"/>
      <c r="E24" s="120"/>
      <c r="F24" s="93"/>
    </row>
    <row r="25" spans="1:6">
      <c r="A25" s="117"/>
      <c r="B25" s="117" t="s">
        <v>187</v>
      </c>
      <c r="C25" s="120">
        <v>0</v>
      </c>
      <c r="D25" s="120">
        <v>0</v>
      </c>
      <c r="E25" s="120">
        <f>C25-D25</f>
        <v>0</v>
      </c>
      <c r="F25" s="93"/>
    </row>
    <row r="26" spans="1:6">
      <c r="A26" s="117"/>
      <c r="B26" s="117" t="s">
        <v>190</v>
      </c>
      <c r="C26" s="120">
        <v>0</v>
      </c>
      <c r="D26" s="120">
        <v>0</v>
      </c>
      <c r="E26" s="120">
        <f>C26-D26</f>
        <v>0</v>
      </c>
      <c r="F26" s="93"/>
    </row>
    <row r="27" spans="1:6">
      <c r="A27" s="122"/>
      <c r="B27" s="124" t="s">
        <v>228</v>
      </c>
      <c r="C27" s="123">
        <f>SUM(C25:C26)</f>
        <v>0</v>
      </c>
      <c r="D27" s="123">
        <f>SUM(D25:D26)</f>
        <v>0</v>
      </c>
      <c r="E27" s="123">
        <f>SUM(E25:E26)</f>
        <v>0</v>
      </c>
      <c r="F27" s="93"/>
    </row>
    <row r="28" spans="1:6">
      <c r="A28" s="117" t="s">
        <v>313</v>
      </c>
      <c r="B28" s="117"/>
      <c r="C28" s="134"/>
      <c r="D28" s="120"/>
      <c r="E28" s="120"/>
      <c r="F28" s="93"/>
    </row>
    <row r="29" spans="1:6">
      <c r="A29" s="117"/>
      <c r="B29" s="117" t="s">
        <v>193</v>
      </c>
      <c r="C29" s="120">
        <v>0</v>
      </c>
      <c r="D29" s="120">
        <v>0</v>
      </c>
      <c r="E29" s="120">
        <f t="shared" ref="E29:E37" si="1">C29-D29</f>
        <v>0</v>
      </c>
      <c r="F29" s="93"/>
    </row>
    <row r="30" spans="1:6">
      <c r="A30" s="117"/>
      <c r="B30" s="117" t="s">
        <v>101</v>
      </c>
      <c r="C30" s="120">
        <v>0</v>
      </c>
      <c r="D30" s="120">
        <v>0</v>
      </c>
      <c r="E30" s="120">
        <f t="shared" si="1"/>
        <v>0</v>
      </c>
      <c r="F30" s="93"/>
    </row>
    <row r="31" spans="1:6">
      <c r="A31" s="117"/>
      <c r="B31" s="117" t="s">
        <v>102</v>
      </c>
      <c r="C31" s="120">
        <v>0</v>
      </c>
      <c r="D31" s="120">
        <v>0</v>
      </c>
      <c r="E31" s="120">
        <f t="shared" si="1"/>
        <v>0</v>
      </c>
      <c r="F31" s="93"/>
    </row>
    <row r="32" spans="1:6">
      <c r="A32" s="117"/>
      <c r="B32" s="117" t="s">
        <v>194</v>
      </c>
      <c r="C32" s="120">
        <v>0</v>
      </c>
      <c r="D32" s="120">
        <v>0</v>
      </c>
      <c r="E32" s="120">
        <f t="shared" si="1"/>
        <v>0</v>
      </c>
      <c r="F32" s="93"/>
    </row>
    <row r="33" spans="1:6">
      <c r="A33" s="117"/>
      <c r="B33" s="117" t="s">
        <v>195</v>
      </c>
      <c r="C33" s="120">
        <v>0</v>
      </c>
      <c r="D33" s="120">
        <v>0</v>
      </c>
      <c r="E33" s="120">
        <f t="shared" si="1"/>
        <v>0</v>
      </c>
      <c r="F33" s="93"/>
    </row>
    <row r="34" spans="1:6">
      <c r="A34" s="117"/>
      <c r="B34" s="3" t="s">
        <v>386</v>
      </c>
      <c r="C34" s="120">
        <v>0</v>
      </c>
      <c r="D34" s="120">
        <v>0</v>
      </c>
      <c r="E34" s="120">
        <f t="shared" si="1"/>
        <v>0</v>
      </c>
      <c r="F34" s="93"/>
    </row>
    <row r="35" spans="1:6">
      <c r="A35" s="117"/>
      <c r="B35" s="3" t="s">
        <v>389</v>
      </c>
      <c r="C35" s="120">
        <v>0</v>
      </c>
      <c r="D35" s="120">
        <v>0</v>
      </c>
      <c r="E35" s="120">
        <f t="shared" si="1"/>
        <v>0</v>
      </c>
      <c r="F35" s="93"/>
    </row>
    <row r="36" spans="1:6">
      <c r="A36" s="117"/>
      <c r="B36" s="117" t="s">
        <v>196</v>
      </c>
      <c r="C36" s="120">
        <v>0</v>
      </c>
      <c r="D36" s="120">
        <v>0</v>
      </c>
      <c r="E36" s="120">
        <f t="shared" si="1"/>
        <v>0</v>
      </c>
      <c r="F36" s="93"/>
    </row>
    <row r="37" spans="1:6">
      <c r="A37" s="117"/>
      <c r="B37" s="117" t="s">
        <v>201</v>
      </c>
      <c r="C37" s="120">
        <v>0</v>
      </c>
      <c r="D37" s="120">
        <v>0</v>
      </c>
      <c r="E37" s="120">
        <f t="shared" si="1"/>
        <v>0</v>
      </c>
      <c r="F37" s="93"/>
    </row>
    <row r="38" spans="1:6">
      <c r="A38" s="122"/>
      <c r="B38" s="124" t="s">
        <v>228</v>
      </c>
      <c r="C38" s="123">
        <f>SUM(C29:C37)</f>
        <v>0</v>
      </c>
      <c r="D38" s="123">
        <f>SUM(D29:D37)</f>
        <v>0</v>
      </c>
      <c r="E38" s="123">
        <f>SUM(E29:E37)</f>
        <v>0</v>
      </c>
      <c r="F38" s="151"/>
    </row>
    <row r="39" spans="1:6">
      <c r="A39" s="117"/>
      <c r="B39" s="121"/>
      <c r="C39" s="134"/>
      <c r="D39" s="120"/>
      <c r="E39" s="120"/>
      <c r="F39" s="93"/>
    </row>
    <row r="40" spans="1:6" ht="16.5" thickBot="1">
      <c r="A40" s="125" t="s">
        <v>228</v>
      </c>
      <c r="B40" s="125"/>
      <c r="C40" s="126">
        <f>C10+C15+C23+C27+C38</f>
        <v>0</v>
      </c>
      <c r="D40" s="126">
        <f>D10+D15+D23+D27+D38</f>
        <v>0</v>
      </c>
      <c r="E40" s="126">
        <f>E10+E15+E23+E27+E38</f>
        <v>0</v>
      </c>
      <c r="F40" s="93"/>
    </row>
    <row r="41" spans="1:6" ht="16.5" thickTop="1"/>
  </sheetData>
  <mergeCells count="1">
    <mergeCell ref="A1:E2"/>
  </mergeCells>
  <pageMargins left="0.23622047244094491" right="0.23622047244094491" top="0.70866141732283472" bottom="0.47244094488188981" header="0.23622047244094491" footer="0.31496062992125984"/>
  <pageSetup paperSize="9" scale="77" orientation="portrait" r:id="rId1"/>
  <headerFooter scaleWithDoc="0">
    <oddHeader>&amp;LVirksomhetsregnskap for bruttobudsjetterte virksomheter i henhold til de statlige regnskapsstandardene (SRS)</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0AD77-F648-4DA3-A121-FACE5ECDCD66}">
  <dimension ref="A1:D26"/>
  <sheetViews>
    <sheetView view="pageLayout" zoomScaleNormal="100" workbookViewId="0">
      <selection activeCell="A3" sqref="A3"/>
    </sheetView>
  </sheetViews>
  <sheetFormatPr baseColWidth="10" defaultColWidth="11.42578125" defaultRowHeight="15" customHeight="1"/>
  <cols>
    <col min="1" max="1" width="65.42578125" style="100" customWidth="1"/>
    <col min="2" max="2" width="15.7109375" style="100" customWidth="1"/>
    <col min="3" max="3" width="5.7109375" style="100" customWidth="1"/>
    <col min="4" max="4" width="15.7109375" style="100" customWidth="1"/>
    <col min="5" max="16384" width="11.42578125" style="100"/>
  </cols>
  <sheetData>
    <row r="1" spans="1:4" ht="20.25">
      <c r="A1" s="375" t="s">
        <v>396</v>
      </c>
      <c r="B1" s="102"/>
      <c r="C1" s="102"/>
      <c r="D1" s="102"/>
    </row>
    <row r="2" spans="1:4" ht="15" customHeight="1">
      <c r="A2" s="106"/>
    </row>
    <row r="3" spans="1:4" ht="15" customHeight="1">
      <c r="A3" s="111"/>
      <c r="B3" s="107">
        <f>+Resultatregnskap!C3</f>
        <v>46022</v>
      </c>
      <c r="C3" s="107"/>
      <c r="D3" s="107">
        <f>+Resultatregnskap!D3</f>
        <v>45657</v>
      </c>
    </row>
    <row r="4" spans="1:4" ht="15" customHeight="1">
      <c r="A4" s="97"/>
      <c r="B4" s="98"/>
      <c r="C4" s="98"/>
      <c r="D4" s="98"/>
    </row>
    <row r="5" spans="1:4" ht="15" customHeight="1">
      <c r="A5" s="117" t="s">
        <v>314</v>
      </c>
      <c r="B5" s="42">
        <v>0</v>
      </c>
      <c r="C5" s="42"/>
      <c r="D5" s="42">
        <v>0</v>
      </c>
    </row>
    <row r="6" spans="1:4" ht="15" customHeight="1">
      <c r="A6" s="117" t="s">
        <v>315</v>
      </c>
      <c r="B6" s="42">
        <v>0</v>
      </c>
      <c r="C6" s="42"/>
      <c r="D6" s="42">
        <v>0</v>
      </c>
    </row>
    <row r="7" spans="1:4" ht="15" customHeight="1">
      <c r="A7" s="121" t="s">
        <v>316</v>
      </c>
      <c r="B7" s="42">
        <v>0</v>
      </c>
      <c r="C7" s="42"/>
      <c r="D7" s="42">
        <v>0</v>
      </c>
    </row>
    <row r="8" spans="1:4" s="97" customFormat="1" ht="15" customHeight="1">
      <c r="A8" s="423" t="s">
        <v>317</v>
      </c>
      <c r="B8" s="43">
        <f>SUM(B5:B7)</f>
        <v>0</v>
      </c>
      <c r="C8" s="43"/>
      <c r="D8" s="43">
        <f>SUM(D5:D7)</f>
        <v>0</v>
      </c>
    </row>
    <row r="9" spans="1:4" s="97" customFormat="1" ht="15" customHeight="1">
      <c r="A9" s="111"/>
      <c r="B9" s="153"/>
      <c r="C9" s="153"/>
      <c r="D9" s="153"/>
    </row>
    <row r="10" spans="1:4" s="97" customFormat="1" ht="15" customHeight="1">
      <c r="A10" s="111"/>
      <c r="B10" s="153"/>
      <c r="C10" s="153"/>
      <c r="D10" s="153"/>
    </row>
    <row r="11" spans="1:4" ht="15" customHeight="1">
      <c r="B11" s="42"/>
      <c r="C11" s="42"/>
      <c r="D11" s="42"/>
    </row>
    <row r="12" spans="1:4" ht="15" customHeight="1">
      <c r="A12" s="106"/>
    </row>
    <row r="13" spans="1:4" ht="15" customHeight="1">
      <c r="A13" s="106"/>
    </row>
    <row r="26" ht="15.75"/>
  </sheetData>
  <pageMargins left="0.23622047244094491" right="0.23622047244094491" top="0.70866141732283472" bottom="0.47244094488188981" header="0.23622047244094491" footer="0.31496062992125984"/>
  <pageSetup paperSize="9" scale="80" orientation="portrait" r:id="rId1"/>
  <headerFooter scaleWithDoc="0">
    <oddHeader>&amp;LVirksomhetsregnskap for bruttobudsjetterte virksomheter i henhold til de statlige regnskapsstandardene (SRS)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396AF-4C7F-41F9-95FC-756C6B84E418}">
  <dimension ref="A1:D36"/>
  <sheetViews>
    <sheetView showWhiteSpace="0" view="pageLayout" zoomScaleNormal="100" workbookViewId="0">
      <selection activeCell="A6" sqref="A6"/>
    </sheetView>
  </sheetViews>
  <sheetFormatPr baseColWidth="10" defaultColWidth="11.42578125" defaultRowHeight="15" customHeight="1"/>
  <cols>
    <col min="1" max="1" width="57.7109375" style="100" customWidth="1"/>
    <col min="2" max="2" width="15.7109375" style="100" customWidth="1"/>
    <col min="3" max="3" width="5.7109375" style="100" customWidth="1"/>
    <col min="4" max="4" width="15.7109375" style="100" customWidth="1"/>
    <col min="5" max="16384" width="11.42578125" style="100"/>
  </cols>
  <sheetData>
    <row r="1" spans="1:4" ht="20.25">
      <c r="A1" s="375" t="s">
        <v>403</v>
      </c>
      <c r="B1" s="102"/>
      <c r="C1" s="102"/>
      <c r="D1" s="102"/>
    </row>
    <row r="3" spans="1:4" ht="15" customHeight="1">
      <c r="A3" s="371" t="s">
        <v>318</v>
      </c>
    </row>
    <row r="4" spans="1:4" ht="15" customHeight="1">
      <c r="A4" s="371" t="s">
        <v>392</v>
      </c>
    </row>
    <row r="5" spans="1:4" ht="15" customHeight="1">
      <c r="A5" s="371" t="s">
        <v>440</v>
      </c>
    </row>
    <row r="6" spans="1:4" ht="15" customHeight="1">
      <c r="A6" s="371"/>
    </row>
    <row r="7" spans="1:4" ht="15" customHeight="1">
      <c r="A7" s="376" t="s">
        <v>134</v>
      </c>
    </row>
    <row r="8" spans="1:4" ht="15" customHeight="1">
      <c r="A8" s="376"/>
      <c r="B8" s="107">
        <f>+Resultatregnskap!C3</f>
        <v>46022</v>
      </c>
      <c r="C8" s="107"/>
      <c r="D8" s="107">
        <f>+Resultatregnskap!D3</f>
        <v>45657</v>
      </c>
    </row>
    <row r="9" spans="1:4" ht="15" customHeight="1">
      <c r="A9" s="97"/>
      <c r="B9" s="98"/>
      <c r="C9" s="98"/>
      <c r="D9" s="98"/>
    </row>
    <row r="10" spans="1:4" ht="15" customHeight="1">
      <c r="A10" s="100" t="s">
        <v>319</v>
      </c>
      <c r="B10" s="42">
        <v>0</v>
      </c>
      <c r="C10" s="42"/>
      <c r="D10" s="42">
        <v>0</v>
      </c>
    </row>
    <row r="11" spans="1:4" ht="15" customHeight="1">
      <c r="A11" s="100" t="s">
        <v>320</v>
      </c>
      <c r="B11" s="42">
        <v>0</v>
      </c>
      <c r="C11" s="42"/>
      <c r="D11" s="42">
        <v>0</v>
      </c>
    </row>
    <row r="12" spans="1:4" ht="15" customHeight="1">
      <c r="A12" s="100" t="s">
        <v>321</v>
      </c>
      <c r="B12" s="42">
        <v>0</v>
      </c>
      <c r="C12" s="42"/>
      <c r="D12" s="42">
        <v>0</v>
      </c>
    </row>
    <row r="13" spans="1:4" s="97" customFormat="1" ht="15" customHeight="1">
      <c r="A13" s="103" t="s">
        <v>322</v>
      </c>
      <c r="B13" s="43">
        <f>SUM(B10:B12)</f>
        <v>0</v>
      </c>
      <c r="C13" s="43"/>
      <c r="D13" s="43">
        <f>SUM(D10:D12)</f>
        <v>0</v>
      </c>
    </row>
    <row r="14" spans="1:4" s="97" customFormat="1" ht="15" customHeight="1">
      <c r="A14" s="111"/>
      <c r="B14" s="153"/>
      <c r="C14" s="153"/>
      <c r="D14" s="153"/>
    </row>
    <row r="15" spans="1:4" s="97" customFormat="1" ht="15" customHeight="1">
      <c r="A15" s="111"/>
      <c r="B15" s="153"/>
      <c r="C15" s="153"/>
      <c r="D15" s="153"/>
    </row>
    <row r="16" spans="1:4" ht="15" customHeight="1">
      <c r="A16" s="371" t="s">
        <v>323</v>
      </c>
      <c r="B16" s="42"/>
      <c r="C16" s="42"/>
      <c r="D16" s="42"/>
    </row>
    <row r="17" spans="1:4" ht="15" customHeight="1">
      <c r="A17" s="371" t="s">
        <v>394</v>
      </c>
    </row>
    <row r="18" spans="1:4" ht="15" customHeight="1">
      <c r="A18" s="371" t="s">
        <v>395</v>
      </c>
    </row>
    <row r="19" spans="1:4" ht="15" customHeight="1">
      <c r="A19" s="106"/>
    </row>
    <row r="20" spans="1:4" ht="15" customHeight="1">
      <c r="A20" s="376" t="s">
        <v>134</v>
      </c>
    </row>
    <row r="21" spans="1:4" ht="15" customHeight="1">
      <c r="A21" s="111"/>
      <c r="B21" s="107">
        <f>+Resultatregnskap!C3</f>
        <v>46022</v>
      </c>
      <c r="C21" s="107"/>
      <c r="D21" s="107">
        <f>+Resultatregnskap!D3</f>
        <v>45657</v>
      </c>
    </row>
    <row r="22" spans="1:4" ht="15" customHeight="1">
      <c r="A22" s="97"/>
      <c r="B22" s="98"/>
      <c r="C22" s="98"/>
      <c r="D22" s="98"/>
    </row>
    <row r="23" spans="1:4" ht="15" customHeight="1">
      <c r="A23" s="100" t="s">
        <v>319</v>
      </c>
      <c r="B23" s="42">
        <v>0</v>
      </c>
      <c r="C23" s="42"/>
      <c r="D23" s="42">
        <v>0</v>
      </c>
    </row>
    <row r="24" spans="1:4" ht="15" customHeight="1">
      <c r="A24" s="100" t="s">
        <v>320</v>
      </c>
      <c r="B24" s="42">
        <v>0</v>
      </c>
      <c r="C24" s="42"/>
      <c r="D24" s="42">
        <v>0</v>
      </c>
    </row>
    <row r="25" spans="1:4" ht="15" customHeight="1">
      <c r="A25" s="100" t="s">
        <v>321</v>
      </c>
      <c r="B25" s="42">
        <v>0</v>
      </c>
      <c r="C25" s="42"/>
      <c r="D25" s="42">
        <v>0</v>
      </c>
    </row>
    <row r="26" spans="1:4" ht="15.75">
      <c r="A26" s="103" t="s">
        <v>322</v>
      </c>
      <c r="B26" s="43">
        <f>SUM(B23:B25)</f>
        <v>0</v>
      </c>
      <c r="C26" s="43"/>
      <c r="D26" s="43">
        <f>SUM(D23:D25)</f>
        <v>0</v>
      </c>
    </row>
    <row r="28" spans="1:4" ht="15" customHeight="1">
      <c r="A28" s="376" t="s">
        <v>324</v>
      </c>
    </row>
    <row r="29" spans="1:4" ht="15" customHeight="1">
      <c r="B29" s="107">
        <f>+Resultatregnskap!C3</f>
        <v>46022</v>
      </c>
      <c r="C29" s="107"/>
      <c r="D29" s="107">
        <f>+Resultatregnskap!D3</f>
        <v>45657</v>
      </c>
    </row>
    <row r="30" spans="1:4" ht="15" customHeight="1">
      <c r="A30" s="100" t="s">
        <v>325</v>
      </c>
      <c r="B30" s="42">
        <v>0</v>
      </c>
      <c r="C30" s="42"/>
      <c r="D30" s="42">
        <v>0</v>
      </c>
    </row>
    <row r="31" spans="1:4" ht="15" customHeight="1">
      <c r="A31" s="100" t="s">
        <v>326</v>
      </c>
      <c r="B31" s="42">
        <v>0</v>
      </c>
      <c r="C31" s="42"/>
      <c r="D31" s="42">
        <v>0</v>
      </c>
    </row>
    <row r="32" spans="1:4" ht="31.5">
      <c r="A32" s="112" t="s">
        <v>327</v>
      </c>
      <c r="B32" s="43">
        <f>SUM(B30:B31)</f>
        <v>0</v>
      </c>
      <c r="C32" s="43"/>
      <c r="D32" s="43">
        <f>SUM(D30:D31)</f>
        <v>0</v>
      </c>
    </row>
    <row r="36" spans="1:1" ht="15" customHeight="1">
      <c r="A36" s="97"/>
    </row>
  </sheetData>
  <pageMargins left="0.23622047244094491" right="0.23622047244094491" top="0.70866141732283472" bottom="0.47244094488188981" header="0.23622047244094491" footer="0.31496062992125984"/>
  <pageSetup paperSize="9" scale="80" orientation="portrait" r:id="rId1"/>
  <headerFooter scaleWithDoc="0">
    <oddHeader>&amp;LVirksomhetsregnskap for bruttobudsjetterte virksomheter i henhold til de statlige regnskapsstandardene (SRS)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8BDC2-8C17-4965-AB85-90931C510B1E}">
  <dimension ref="A1:L50"/>
  <sheetViews>
    <sheetView showGridLines="0" showRuler="0" topLeftCell="A13" zoomScaleNormal="100" workbookViewId="0">
      <selection activeCell="G28" sqref="G28"/>
    </sheetView>
  </sheetViews>
  <sheetFormatPr baseColWidth="10" defaultColWidth="11.42578125" defaultRowHeight="15.75"/>
  <cols>
    <col min="1" max="1" width="18.42578125" style="100" customWidth="1"/>
    <col min="2" max="2" width="32.85546875" style="100" customWidth="1"/>
    <col min="3" max="3" width="9.7109375" style="100" customWidth="1"/>
    <col min="4" max="4" width="24.85546875" style="100" customWidth="1"/>
    <col min="5" max="5" width="8.140625" style="100" customWidth="1"/>
    <col min="6" max="6" width="17.28515625" style="100" customWidth="1"/>
    <col min="7" max="7" width="17" style="100" customWidth="1"/>
    <col min="8" max="8" width="18.42578125" style="100" customWidth="1"/>
    <col min="9" max="9" width="11" style="100" customWidth="1"/>
    <col min="10" max="10" width="8.7109375" style="100" customWidth="1"/>
    <col min="11" max="11" width="14.140625" style="100" customWidth="1"/>
    <col min="12" max="12" width="14" style="100" customWidth="1"/>
    <col min="13" max="16384" width="11.42578125" style="100"/>
  </cols>
  <sheetData>
    <row r="1" spans="1:10" ht="20.25">
      <c r="A1" s="95" t="s">
        <v>422</v>
      </c>
      <c r="B1" s="176"/>
      <c r="C1" s="176"/>
      <c r="D1" s="176"/>
      <c r="E1" s="176"/>
      <c r="F1" s="176"/>
      <c r="G1" s="176"/>
      <c r="H1" s="177"/>
      <c r="I1" s="176"/>
      <c r="J1" s="178"/>
    </row>
    <row r="2" spans="1:10" ht="94.5">
      <c r="A2" s="179" t="s">
        <v>0</v>
      </c>
      <c r="B2" s="180" t="s">
        <v>1</v>
      </c>
      <c r="C2" s="181" t="s">
        <v>2</v>
      </c>
      <c r="D2" s="182" t="s">
        <v>3</v>
      </c>
      <c r="E2" s="181" t="s">
        <v>4</v>
      </c>
      <c r="F2" s="183" t="s">
        <v>5</v>
      </c>
      <c r="G2" s="183" t="s">
        <v>423</v>
      </c>
      <c r="H2" s="184" t="s">
        <v>6</v>
      </c>
      <c r="I2" s="184" t="s">
        <v>7</v>
      </c>
      <c r="J2" s="185" t="s">
        <v>8</v>
      </c>
    </row>
    <row r="3" spans="1:10">
      <c r="A3" s="186" t="s">
        <v>9</v>
      </c>
      <c r="B3" s="187" t="s">
        <v>10</v>
      </c>
      <c r="C3" s="188" t="s">
        <v>11</v>
      </c>
      <c r="D3" s="176" t="s">
        <v>12</v>
      </c>
      <c r="E3" s="189"/>
      <c r="F3" s="190"/>
      <c r="G3" s="190"/>
      <c r="H3" s="190">
        <f>F3-G3</f>
        <v>0</v>
      </c>
      <c r="I3" s="191"/>
      <c r="J3" s="192"/>
    </row>
    <row r="4" spans="1:10" ht="32.25" customHeight="1">
      <c r="A4" s="193" t="s">
        <v>9</v>
      </c>
      <c r="B4" s="187" t="s">
        <v>10</v>
      </c>
      <c r="C4" s="194" t="s">
        <v>11</v>
      </c>
      <c r="D4" s="195" t="s">
        <v>13</v>
      </c>
      <c r="E4" s="196"/>
      <c r="F4" s="197"/>
      <c r="G4" s="197"/>
      <c r="H4" s="197">
        <f>F4-G4</f>
        <v>0</v>
      </c>
      <c r="I4" s="191"/>
      <c r="J4" s="192"/>
    </row>
    <row r="5" spans="1:10">
      <c r="A5" s="145" t="s">
        <v>9</v>
      </c>
      <c r="B5" s="187" t="s">
        <v>10</v>
      </c>
      <c r="C5" s="198" t="s">
        <v>11</v>
      </c>
      <c r="D5" s="100" t="s">
        <v>14</v>
      </c>
      <c r="E5" s="199"/>
      <c r="F5" s="197"/>
      <c r="G5" s="197"/>
      <c r="H5" s="197">
        <f>F5-G5</f>
        <v>0</v>
      </c>
      <c r="I5" s="191"/>
      <c r="J5" s="192"/>
    </row>
    <row r="6" spans="1:10">
      <c r="A6" s="145" t="s">
        <v>9</v>
      </c>
      <c r="B6" s="187" t="s">
        <v>10</v>
      </c>
      <c r="C6" s="198" t="s">
        <v>11</v>
      </c>
      <c r="D6" s="100" t="s">
        <v>15</v>
      </c>
      <c r="E6" s="199"/>
      <c r="F6" s="197"/>
      <c r="G6" s="197"/>
      <c r="H6" s="197">
        <f>F6-G6</f>
        <v>0</v>
      </c>
      <c r="I6" s="191"/>
      <c r="J6" s="192"/>
    </row>
    <row r="7" spans="1:10">
      <c r="A7" s="145" t="s">
        <v>9</v>
      </c>
      <c r="B7" s="187" t="s">
        <v>16</v>
      </c>
      <c r="C7" s="198" t="s">
        <v>11</v>
      </c>
      <c r="D7" s="100" t="s">
        <v>12</v>
      </c>
      <c r="E7" s="199"/>
      <c r="F7" s="197"/>
      <c r="G7" s="197"/>
      <c r="H7" s="200"/>
      <c r="I7" s="191"/>
      <c r="J7" s="192"/>
    </row>
    <row r="8" spans="1:10">
      <c r="A8" s="201">
        <v>1633</v>
      </c>
      <c r="B8" s="136" t="s">
        <v>17</v>
      </c>
      <c r="C8" s="202" t="s">
        <v>18</v>
      </c>
      <c r="D8" s="136" t="s">
        <v>12</v>
      </c>
      <c r="E8" s="203"/>
      <c r="F8" s="204"/>
      <c r="G8" s="204"/>
      <c r="H8" s="205"/>
      <c r="I8" s="191"/>
      <c r="J8" s="192"/>
    </row>
    <row r="9" spans="1:10">
      <c r="A9" s="206" t="s">
        <v>19</v>
      </c>
      <c r="B9" s="207"/>
      <c r="C9" s="208"/>
      <c r="D9" s="208"/>
      <c r="E9" s="208"/>
      <c r="F9" s="209">
        <f>SUM(F3:F8)</f>
        <v>0</v>
      </c>
      <c r="G9" s="209">
        <f>SUM(G3:G8)</f>
        <v>0</v>
      </c>
      <c r="H9" s="210"/>
      <c r="I9" s="211"/>
      <c r="J9" s="212"/>
    </row>
    <row r="10" spans="1:10">
      <c r="A10" s="206"/>
      <c r="B10" s="207"/>
      <c r="C10" s="208"/>
      <c r="D10" s="208"/>
      <c r="E10" s="208"/>
      <c r="F10" s="209"/>
      <c r="G10" s="209"/>
      <c r="H10" s="209"/>
      <c r="I10" s="213"/>
      <c r="J10" s="214"/>
    </row>
    <row r="11" spans="1:10">
      <c r="A11" s="145"/>
      <c r="F11" s="197"/>
      <c r="G11" s="197"/>
      <c r="H11" s="204"/>
      <c r="J11" s="214"/>
    </row>
    <row r="12" spans="1:10" ht="94.5">
      <c r="A12" s="215" t="s">
        <v>20</v>
      </c>
      <c r="B12" s="180" t="s">
        <v>1</v>
      </c>
      <c r="C12" s="216" t="s">
        <v>2</v>
      </c>
      <c r="D12" s="180" t="s">
        <v>3</v>
      </c>
      <c r="E12" s="180"/>
      <c r="F12" s="184" t="s">
        <v>5</v>
      </c>
      <c r="G12" s="184" t="s">
        <v>423</v>
      </c>
      <c r="H12" s="184" t="s">
        <v>21</v>
      </c>
      <c r="I12" s="184" t="s">
        <v>7</v>
      </c>
      <c r="J12" s="185" t="s">
        <v>8</v>
      </c>
    </row>
    <row r="13" spans="1:10">
      <c r="A13" s="145" t="s">
        <v>9</v>
      </c>
      <c r="B13" s="187" t="s">
        <v>10</v>
      </c>
      <c r="C13" s="198" t="s">
        <v>11</v>
      </c>
      <c r="F13" s="213"/>
      <c r="G13" s="197"/>
      <c r="H13" s="190">
        <f>G13-F13</f>
        <v>0</v>
      </c>
      <c r="J13" s="214"/>
    </row>
    <row r="14" spans="1:10">
      <c r="A14" s="217">
        <v>5309</v>
      </c>
      <c r="B14" s="100" t="s">
        <v>22</v>
      </c>
      <c r="C14" s="218">
        <v>29</v>
      </c>
      <c r="D14" s="100" t="s">
        <v>23</v>
      </c>
      <c r="E14" s="208"/>
      <c r="G14" s="209"/>
      <c r="H14" s="200"/>
      <c r="I14" s="191"/>
      <c r="J14" s="192"/>
    </row>
    <row r="15" spans="1:10">
      <c r="A15" s="201">
        <v>5700</v>
      </c>
      <c r="B15" s="136" t="s">
        <v>24</v>
      </c>
      <c r="C15" s="202" t="s">
        <v>25</v>
      </c>
      <c r="D15" s="136" t="s">
        <v>26</v>
      </c>
      <c r="E15" s="219"/>
      <c r="F15" s="136"/>
      <c r="G15" s="220"/>
      <c r="H15" s="205"/>
      <c r="I15" s="221"/>
      <c r="J15" s="222"/>
    </row>
    <row r="16" spans="1:10">
      <c r="A16" s="223" t="s">
        <v>27</v>
      </c>
      <c r="B16" s="224"/>
      <c r="C16" s="225"/>
      <c r="D16" s="225"/>
      <c r="E16" s="225"/>
      <c r="F16" s="209">
        <f>SUM(F13:F15)</f>
        <v>0</v>
      </c>
      <c r="G16" s="209">
        <f>SUM(G13:G15)</f>
        <v>0</v>
      </c>
      <c r="H16" s="210"/>
      <c r="I16" s="226"/>
      <c r="J16" s="192"/>
    </row>
    <row r="17" spans="1:12" ht="16.5" thickBot="1">
      <c r="A17" s="227"/>
      <c r="B17" s="228"/>
      <c r="C17" s="229"/>
      <c r="D17" s="229"/>
      <c r="E17" s="229"/>
      <c r="F17" s="230"/>
      <c r="G17" s="231"/>
      <c r="H17" s="231"/>
      <c r="I17" s="232"/>
      <c r="J17" s="233"/>
    </row>
    <row r="18" spans="1:12">
      <c r="A18" s="234" t="s">
        <v>28</v>
      </c>
      <c r="B18" s="224"/>
      <c r="C18" s="225"/>
      <c r="D18" s="225"/>
      <c r="E18" s="225"/>
      <c r="G18" s="235">
        <f>G9-G16</f>
        <v>0</v>
      </c>
      <c r="H18" s="236"/>
      <c r="I18" s="213"/>
      <c r="J18" s="213"/>
    </row>
    <row r="19" spans="1:12">
      <c r="A19" s="237" t="s">
        <v>29</v>
      </c>
      <c r="B19" s="238"/>
      <c r="C19" s="239"/>
      <c r="D19" s="239"/>
      <c r="E19" s="239"/>
      <c r="F19" s="240"/>
      <c r="G19" s="241"/>
      <c r="H19" s="242"/>
      <c r="I19" s="213"/>
    </row>
    <row r="20" spans="1:12">
      <c r="A20" s="243" t="s">
        <v>30</v>
      </c>
      <c r="B20" s="244" t="s">
        <v>31</v>
      </c>
      <c r="C20" s="245"/>
      <c r="E20" s="246"/>
      <c r="G20" s="247"/>
      <c r="H20" s="248"/>
      <c r="I20" s="213"/>
      <c r="J20" s="213"/>
    </row>
    <row r="21" spans="1:12">
      <c r="A21" s="249" t="s">
        <v>30</v>
      </c>
      <c r="B21" s="244" t="s">
        <v>32</v>
      </c>
      <c r="C21" s="244"/>
      <c r="D21" s="244"/>
      <c r="E21" s="244"/>
      <c r="F21" s="250"/>
      <c r="G21" s="247"/>
      <c r="H21" s="251"/>
      <c r="I21" s="97"/>
      <c r="J21" s="252"/>
      <c r="K21" s="253"/>
      <c r="L21" s="253"/>
    </row>
    <row r="22" spans="1:12" ht="16.5" thickBot="1">
      <c r="A22" s="254" t="s">
        <v>33</v>
      </c>
      <c r="B22" s="255" t="s">
        <v>34</v>
      </c>
      <c r="C22" s="256"/>
      <c r="D22" s="256"/>
      <c r="E22" s="256"/>
      <c r="F22" s="256"/>
      <c r="G22" s="257"/>
      <c r="H22" s="258"/>
      <c r="K22" s="253"/>
      <c r="L22" s="253"/>
    </row>
    <row r="23" spans="1:12" ht="16.5" thickBot="1">
      <c r="A23" s="259" t="s">
        <v>35</v>
      </c>
      <c r="B23" s="230"/>
      <c r="C23" s="230"/>
      <c r="D23" s="230"/>
      <c r="E23" s="230"/>
      <c r="F23" s="230"/>
      <c r="G23" s="257">
        <f>SUM(G18:G22)</f>
        <v>0</v>
      </c>
      <c r="H23" s="258"/>
      <c r="K23" s="253"/>
      <c r="L23" s="253"/>
    </row>
    <row r="24" spans="1:12">
      <c r="A24" s="217"/>
      <c r="B24" s="106"/>
      <c r="F24" s="260"/>
      <c r="G24" s="261"/>
      <c r="H24" s="248"/>
      <c r="K24" s="253"/>
      <c r="L24" s="253"/>
    </row>
    <row r="25" spans="1:12">
      <c r="A25" s="145"/>
      <c r="G25" s="262"/>
      <c r="H25" s="248"/>
      <c r="K25" s="253"/>
      <c r="L25" s="253"/>
    </row>
    <row r="26" spans="1:12">
      <c r="A26" s="263" t="s">
        <v>36</v>
      </c>
      <c r="B26" s="97"/>
      <c r="C26" s="264"/>
      <c r="D26" s="264"/>
      <c r="E26" s="264"/>
      <c r="F26" s="264"/>
      <c r="G26" s="265"/>
      <c r="H26" s="248"/>
      <c r="K26" s="253"/>
      <c r="L26" s="253"/>
    </row>
    <row r="27" spans="1:12">
      <c r="A27" s="266" t="s">
        <v>37</v>
      </c>
      <c r="B27" s="267" t="s">
        <v>38</v>
      </c>
      <c r="C27" s="268"/>
      <c r="D27" s="154"/>
      <c r="E27" s="267"/>
      <c r="F27" s="269">
        <v>2025</v>
      </c>
      <c r="G27" s="269">
        <v>2024</v>
      </c>
      <c r="H27" s="270" t="s">
        <v>39</v>
      </c>
      <c r="J27" s="271"/>
    </row>
    <row r="28" spans="1:12">
      <c r="A28" s="243" t="s">
        <v>40</v>
      </c>
      <c r="B28" s="272" t="s">
        <v>41</v>
      </c>
      <c r="F28" s="247"/>
      <c r="G28" s="247"/>
      <c r="H28" s="273">
        <f>SUM(F28-G28)</f>
        <v>0</v>
      </c>
      <c r="J28" s="252"/>
    </row>
    <row r="29" spans="1:12">
      <c r="A29" s="201" t="s">
        <v>33</v>
      </c>
      <c r="B29" s="136" t="s">
        <v>42</v>
      </c>
      <c r="C29" s="136"/>
      <c r="D29" s="136"/>
      <c r="E29" s="136"/>
      <c r="F29" s="274"/>
      <c r="G29" s="274"/>
      <c r="H29" s="275">
        <f>SUM(F29-G29)</f>
        <v>0</v>
      </c>
    </row>
    <row r="30" spans="1:12">
      <c r="A30" s="199"/>
      <c r="F30" s="247"/>
      <c r="G30" s="247"/>
      <c r="H30" s="247"/>
    </row>
    <row r="32" spans="1:12">
      <c r="F32" s="276"/>
    </row>
    <row r="33" spans="6:6">
      <c r="F33" s="276"/>
    </row>
    <row r="34" spans="6:6">
      <c r="F34" s="276"/>
    </row>
    <row r="35" spans="6:6">
      <c r="F35" s="276"/>
    </row>
    <row r="36" spans="6:6">
      <c r="F36" s="276"/>
    </row>
    <row r="37" spans="6:6">
      <c r="F37" s="276"/>
    </row>
    <row r="38" spans="6:6">
      <c r="F38" s="276"/>
    </row>
    <row r="39" spans="6:6">
      <c r="F39" s="277"/>
    </row>
    <row r="41" spans="6:6">
      <c r="F41" s="278"/>
    </row>
    <row r="42" spans="6:6">
      <c r="F42" s="279"/>
    </row>
    <row r="43" spans="6:6">
      <c r="F43" s="279"/>
    </row>
    <row r="48" spans="6:6">
      <c r="F48" s="213"/>
    </row>
    <row r="49" spans="6:6">
      <c r="F49" s="280"/>
    </row>
    <row r="50" spans="6:6">
      <c r="F50" s="281"/>
    </row>
  </sheetData>
  <pageMargins left="0.23622047244094491" right="0.23622047244094491" top="0.55118110236220474" bottom="0.55118110236220474" header="0.31496062992125984" footer="0.31496062992125984"/>
  <pageSetup paperSize="9" scale="90" orientation="landscape" r:id="rId1"/>
  <headerFooter>
    <oddHeader xml:space="preserve">&amp;LMal for bevilgningsrapportering og artskontorapportering med noter
</oddHeader>
  </headerFooter>
  <ignoredErrors>
    <ignoredError sqref="C8 C15"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FE554-BF8A-4361-80E8-FD719E852C41}">
  <dimension ref="A1:G27"/>
  <sheetViews>
    <sheetView view="pageLayout" zoomScaleNormal="100" workbookViewId="0">
      <selection activeCell="A6" sqref="A6"/>
    </sheetView>
  </sheetViews>
  <sheetFormatPr baseColWidth="10" defaultColWidth="11.42578125" defaultRowHeight="15" customHeight="1"/>
  <cols>
    <col min="1" max="1" width="46.28515625" style="100" customWidth="1"/>
    <col min="2" max="2" width="15.7109375" style="100" customWidth="1"/>
    <col min="3" max="3" width="5.7109375" style="100" customWidth="1"/>
    <col min="4" max="4" width="15.7109375" style="100" customWidth="1"/>
    <col min="5" max="16384" width="11.42578125" style="100"/>
  </cols>
  <sheetData>
    <row r="1" spans="1:7" ht="20.25">
      <c r="A1" s="375" t="s">
        <v>328</v>
      </c>
      <c r="B1" s="102"/>
      <c r="C1" s="102"/>
      <c r="D1" s="102"/>
    </row>
    <row r="2" spans="1:7" ht="20.25">
      <c r="A2" s="375"/>
      <c r="B2" s="102"/>
      <c r="C2" s="102"/>
      <c r="D2" s="102"/>
    </row>
    <row r="3" spans="1:7" ht="15" customHeight="1">
      <c r="A3" s="371" t="s">
        <v>391</v>
      </c>
    </row>
    <row r="4" spans="1:7" ht="15" customHeight="1">
      <c r="A4" s="371" t="s">
        <v>392</v>
      </c>
    </row>
    <row r="5" spans="1:7" ht="15" customHeight="1">
      <c r="A5" s="371" t="s">
        <v>440</v>
      </c>
    </row>
    <row r="6" spans="1:7" ht="15" customHeight="1">
      <c r="A6" s="376" t="s">
        <v>137</v>
      </c>
    </row>
    <row r="7" spans="1:7" s="116" customFormat="1" ht="15" customHeight="1">
      <c r="B7" s="107">
        <f>+Resultatregnskap!C3</f>
        <v>46022</v>
      </c>
      <c r="C7" s="107"/>
      <c r="D7" s="107">
        <f>+Resultatregnskap!D3</f>
        <v>45657</v>
      </c>
      <c r="E7" s="100"/>
      <c r="F7" s="100"/>
      <c r="G7" s="100"/>
    </row>
    <row r="8" spans="1:7" ht="15" customHeight="1">
      <c r="A8" s="97"/>
      <c r="B8" s="98"/>
      <c r="C8" s="98"/>
      <c r="D8" s="98"/>
    </row>
    <row r="9" spans="1:7" ht="15" customHeight="1">
      <c r="A9" s="100" t="s">
        <v>329</v>
      </c>
      <c r="B9" s="42">
        <v>0</v>
      </c>
      <c r="C9" s="42"/>
      <c r="D9" s="42">
        <v>0</v>
      </c>
    </row>
    <row r="10" spans="1:7" ht="15" customHeight="1">
      <c r="A10" s="100" t="s">
        <v>330</v>
      </c>
      <c r="B10" s="42">
        <v>0</v>
      </c>
      <c r="C10" s="42"/>
      <c r="D10" s="42">
        <v>0</v>
      </c>
    </row>
    <row r="11" spans="1:7" ht="15" customHeight="1">
      <c r="A11" s="100" t="s">
        <v>331</v>
      </c>
      <c r="B11" s="114">
        <v>0</v>
      </c>
      <c r="C11" s="114"/>
      <c r="D11" s="114">
        <v>0</v>
      </c>
    </row>
    <row r="12" spans="1:7" s="97" customFormat="1" ht="15" customHeight="1">
      <c r="A12" s="103" t="s">
        <v>332</v>
      </c>
      <c r="B12" s="43">
        <f>SUM(B9:B11)</f>
        <v>0</v>
      </c>
      <c r="C12" s="43"/>
      <c r="D12" s="43">
        <f>SUM(D9:D11)</f>
        <v>0</v>
      </c>
    </row>
    <row r="15" spans="1:7" ht="15" customHeight="1">
      <c r="A15" s="371" t="s">
        <v>393</v>
      </c>
    </row>
    <row r="16" spans="1:7" ht="15" customHeight="1">
      <c r="A16" s="371" t="s">
        <v>394</v>
      </c>
    </row>
    <row r="17" spans="1:4" ht="15" customHeight="1">
      <c r="A17" s="371" t="s">
        <v>395</v>
      </c>
    </row>
    <row r="18" spans="1:4" ht="15" customHeight="1">
      <c r="A18" s="376" t="s">
        <v>137</v>
      </c>
    </row>
    <row r="19" spans="1:4" ht="15" customHeight="1">
      <c r="A19" s="111"/>
      <c r="B19" s="107">
        <f>+Resultatregnskap!C3</f>
        <v>46022</v>
      </c>
      <c r="C19" s="107"/>
      <c r="D19" s="107">
        <f>+Resultatregnskap!D3</f>
        <v>45657</v>
      </c>
    </row>
    <row r="20" spans="1:4" ht="15" customHeight="1">
      <c r="A20" s="97"/>
      <c r="B20" s="98"/>
      <c r="C20" s="98"/>
      <c r="D20" s="98"/>
    </row>
    <row r="21" spans="1:4" ht="15" customHeight="1">
      <c r="A21" s="100" t="s">
        <v>329</v>
      </c>
      <c r="B21" s="42">
        <v>0</v>
      </c>
      <c r="C21" s="42"/>
      <c r="D21" s="42">
        <v>0</v>
      </c>
    </row>
    <row r="22" spans="1:4" ht="15" customHeight="1">
      <c r="A22" s="100" t="s">
        <v>330</v>
      </c>
      <c r="B22" s="42">
        <v>0</v>
      </c>
      <c r="C22" s="42"/>
      <c r="D22" s="42">
        <v>0</v>
      </c>
    </row>
    <row r="23" spans="1:4" ht="15" customHeight="1">
      <c r="A23" s="100" t="s">
        <v>331</v>
      </c>
      <c r="B23" s="114">
        <v>0</v>
      </c>
      <c r="C23" s="114"/>
      <c r="D23" s="114">
        <v>0</v>
      </c>
    </row>
    <row r="24" spans="1:4" ht="15.75">
      <c r="A24" s="103" t="s">
        <v>332</v>
      </c>
      <c r="B24" s="43">
        <f>SUM(B21:B23)</f>
        <v>0</v>
      </c>
      <c r="C24" s="43"/>
      <c r="D24" s="43">
        <f>SUM(D21:D23)</f>
        <v>0</v>
      </c>
    </row>
    <row r="26" spans="1:4" ht="15" customHeight="1">
      <c r="A26" s="376" t="s">
        <v>201</v>
      </c>
    </row>
    <row r="27" spans="1:4" ht="15" customHeight="1">
      <c r="A27" s="106" t="s">
        <v>333</v>
      </c>
    </row>
  </sheetData>
  <pageMargins left="0.23622047244094491" right="0.23622047244094491" top="0.70866141732283472" bottom="0.47244094488188981" header="0.23622047244094491" footer="0.31496062992125984"/>
  <pageSetup paperSize="9" scale="80" orientation="portrait" r:id="rId1"/>
  <headerFooter scaleWithDoc="0">
    <oddHeader>&amp;LVirksomhetsregnskap for bruttobudsjetterte virksomheter i henhold til de statlige regnskapsstandardene (SRS)</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7"/>
  <sheetViews>
    <sheetView view="pageLayout" zoomScaleNormal="100" workbookViewId="0">
      <selection activeCell="A3" sqref="A3"/>
    </sheetView>
  </sheetViews>
  <sheetFormatPr baseColWidth="10" defaultColWidth="11.42578125" defaultRowHeight="15.75"/>
  <cols>
    <col min="1" max="1" width="28.28515625" style="3" customWidth="1"/>
    <col min="2" max="9" width="16.28515625" style="3" customWidth="1"/>
    <col min="10" max="16384" width="11.42578125" style="3"/>
  </cols>
  <sheetData>
    <row r="1" spans="1:9" ht="20.25">
      <c r="A1" s="379" t="s">
        <v>334</v>
      </c>
      <c r="B1" s="44"/>
      <c r="C1" s="44"/>
      <c r="D1" s="44"/>
      <c r="E1" s="44"/>
      <c r="F1" s="44"/>
      <c r="G1" s="44"/>
      <c r="H1" s="44"/>
      <c r="I1" s="36"/>
    </row>
    <row r="2" spans="1:9">
      <c r="A2" s="377"/>
      <c r="B2" s="88"/>
      <c r="C2" s="88"/>
      <c r="D2" s="88"/>
      <c r="E2" s="88"/>
      <c r="F2" s="88"/>
      <c r="G2" s="88"/>
      <c r="H2" s="88"/>
    </row>
    <row r="3" spans="1:9" s="53" customFormat="1" ht="47.25">
      <c r="A3" s="378" t="s">
        <v>335</v>
      </c>
      <c r="B3" s="80" t="s">
        <v>336</v>
      </c>
      <c r="C3" s="80" t="s">
        <v>337</v>
      </c>
      <c r="D3" s="80" t="s">
        <v>338</v>
      </c>
      <c r="E3" s="80" t="s">
        <v>339</v>
      </c>
      <c r="F3" s="80" t="s">
        <v>340</v>
      </c>
      <c r="G3" s="80" t="s">
        <v>341</v>
      </c>
      <c r="H3" s="80" t="s">
        <v>342</v>
      </c>
      <c r="I3" s="80" t="s">
        <v>343</v>
      </c>
    </row>
    <row r="4" spans="1:9">
      <c r="A4" s="45" t="s">
        <v>344</v>
      </c>
      <c r="B4" s="76"/>
      <c r="C4" s="76"/>
      <c r="D4" s="46">
        <v>0</v>
      </c>
      <c r="E4" s="46">
        <v>0</v>
      </c>
      <c r="F4" s="23">
        <v>0</v>
      </c>
      <c r="G4" s="23">
        <v>0</v>
      </c>
      <c r="H4" s="23">
        <v>0</v>
      </c>
      <c r="I4" s="3">
        <v>0</v>
      </c>
    </row>
    <row r="5" spans="1:9">
      <c r="A5" s="45" t="s">
        <v>345</v>
      </c>
      <c r="B5" s="76"/>
      <c r="C5" s="76"/>
      <c r="D5" s="46">
        <v>0</v>
      </c>
      <c r="E5" s="46">
        <v>0</v>
      </c>
      <c r="F5" s="23">
        <v>0</v>
      </c>
      <c r="G5" s="23">
        <v>0</v>
      </c>
      <c r="H5" s="23">
        <v>0</v>
      </c>
      <c r="I5" s="3">
        <v>0</v>
      </c>
    </row>
    <row r="6" spans="1:9">
      <c r="A6" s="45" t="s">
        <v>346</v>
      </c>
      <c r="B6" s="76"/>
      <c r="C6" s="76"/>
      <c r="D6" s="46">
        <v>0</v>
      </c>
      <c r="E6" s="46">
        <v>0</v>
      </c>
      <c r="F6" s="23">
        <v>0</v>
      </c>
      <c r="G6" s="23">
        <v>0</v>
      </c>
      <c r="H6" s="23">
        <v>0</v>
      </c>
      <c r="I6" s="3">
        <v>0</v>
      </c>
    </row>
    <row r="7" spans="1:9">
      <c r="A7" s="47" t="s">
        <v>424</v>
      </c>
      <c r="B7" s="48"/>
      <c r="C7" s="48"/>
      <c r="D7" s="49"/>
      <c r="E7" s="49"/>
      <c r="F7" s="50"/>
      <c r="G7" s="50"/>
      <c r="H7" s="51">
        <f>SUM(H4:H6)</f>
        <v>0</v>
      </c>
      <c r="I7" s="52">
        <f>SUM(I4:I6)</f>
        <v>0</v>
      </c>
    </row>
  </sheetData>
  <customSheetViews>
    <customSheetView guid="{7AE059DB-4A82-45F3-B3C8-A058B7BDCC5A}" showPageBreaks="1" fitToPage="1" showRuler="0">
      <selection activeCell="G25" sqref="G25"/>
      <pageMargins left="0" right="0" top="0" bottom="0" header="0" footer="0"/>
      <pageSetup paperSize="9" scale="57"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K7" sqref="K7"/>
      <pageMargins left="0" right="0" top="0" bottom="0" header="0" footer="0"/>
      <pageSetup paperSize="9" scale="57"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9" type="noConversion"/>
  <pageMargins left="0.23622047244094491" right="0.23622047244094491" top="0.70866141732283472" bottom="0.47244094488188981" header="0.23622047244094491" footer="0.31496062992125984"/>
  <pageSetup paperSize="9" scale="64" orientation="portrait" r:id="rId3"/>
  <headerFooter scaleWithDoc="0">
    <oddHeader>&amp;LVirksomhetsregnskap for bruttobudsjetterte virksomheter i henhold til de statlige regnskapsstandardene (SRS)</oddHeader>
  </headerFooter>
  <ignoredErrors>
    <ignoredError sqref="H7:I7" unlocked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23"/>
  <sheetViews>
    <sheetView view="pageLayout" zoomScaleNormal="100" workbookViewId="0">
      <selection activeCell="A4" sqref="A4"/>
    </sheetView>
  </sheetViews>
  <sheetFormatPr baseColWidth="10" defaultColWidth="11.42578125" defaultRowHeight="15" customHeight="1"/>
  <cols>
    <col min="1" max="1" width="48.140625" style="3" customWidth="1"/>
    <col min="2" max="2" width="15.7109375" style="3" customWidth="1"/>
    <col min="3" max="3" width="5.7109375" style="3" customWidth="1"/>
    <col min="4" max="4" width="15.7109375" style="3" customWidth="1"/>
    <col min="5" max="16384" width="11.42578125" style="3"/>
  </cols>
  <sheetData>
    <row r="1" spans="1:5" ht="20.25">
      <c r="A1" s="369" t="s">
        <v>347</v>
      </c>
      <c r="B1" s="36"/>
      <c r="C1" s="36"/>
      <c r="D1" s="36"/>
    </row>
    <row r="2" spans="1:5" ht="15" customHeight="1">
      <c r="A2" s="14"/>
    </row>
    <row r="3" spans="1:5" s="10" customFormat="1" ht="15" customHeight="1">
      <c r="A3" s="14"/>
      <c r="B3" s="366">
        <f>Resultatregnskap!C3</f>
        <v>46022</v>
      </c>
      <c r="C3" s="366"/>
      <c r="D3" s="366">
        <f>Resultatregnskap!D3</f>
        <v>45657</v>
      </c>
      <c r="E3" s="3"/>
    </row>
    <row r="4" spans="1:5" ht="15" customHeight="1">
      <c r="A4" s="1" t="s">
        <v>348</v>
      </c>
    </row>
    <row r="5" spans="1:5" ht="15" customHeight="1">
      <c r="A5" s="33" t="s">
        <v>349</v>
      </c>
      <c r="B5" s="38">
        <v>0</v>
      </c>
      <c r="C5" s="38"/>
      <c r="D5" s="38">
        <v>0</v>
      </c>
    </row>
    <row r="6" spans="1:5" ht="15" customHeight="1">
      <c r="A6" s="33" t="s">
        <v>350</v>
      </c>
      <c r="B6" s="38">
        <v>0</v>
      </c>
      <c r="C6" s="38"/>
      <c r="D6" s="38">
        <v>0</v>
      </c>
    </row>
    <row r="7" spans="1:5" ht="15" customHeight="1">
      <c r="A7" s="33" t="s">
        <v>351</v>
      </c>
      <c r="B7" s="38">
        <v>0</v>
      </c>
      <c r="C7" s="38"/>
      <c r="D7" s="38">
        <v>0</v>
      </c>
    </row>
    <row r="8" spans="1:5" ht="15" customHeight="1">
      <c r="A8" s="54" t="s">
        <v>352</v>
      </c>
      <c r="B8" s="38">
        <v>0</v>
      </c>
      <c r="C8" s="38"/>
      <c r="D8" s="38">
        <v>0</v>
      </c>
    </row>
    <row r="9" spans="1:5" ht="15" customHeight="1">
      <c r="A9" s="55" t="s">
        <v>353</v>
      </c>
      <c r="B9" s="13">
        <f>SUM(B5:B8)</f>
        <v>0</v>
      </c>
      <c r="C9" s="13"/>
      <c r="D9" s="13">
        <f>SUM(D5:D8)</f>
        <v>0</v>
      </c>
    </row>
    <row r="10" spans="1:5" ht="15" customHeight="1">
      <c r="A10" s="19"/>
      <c r="B10" s="8"/>
      <c r="C10" s="8"/>
      <c r="D10" s="9"/>
    </row>
    <row r="11" spans="1:5" ht="15" customHeight="1">
      <c r="A11" s="19" t="s">
        <v>354</v>
      </c>
      <c r="B11" s="20"/>
      <c r="C11" s="20"/>
      <c r="D11" s="38"/>
    </row>
    <row r="12" spans="1:5" ht="15" customHeight="1">
      <c r="A12" s="16" t="s">
        <v>355</v>
      </c>
      <c r="B12" s="38">
        <v>0</v>
      </c>
      <c r="C12" s="38"/>
      <c r="D12" s="38">
        <v>0</v>
      </c>
    </row>
    <row r="13" spans="1:5" ht="15" customHeight="1">
      <c r="A13" s="16" t="s">
        <v>356</v>
      </c>
      <c r="B13" s="38">
        <v>0</v>
      </c>
      <c r="C13" s="38"/>
      <c r="D13" s="38">
        <v>0</v>
      </c>
    </row>
    <row r="14" spans="1:5" ht="15" customHeight="1">
      <c r="A14" s="16" t="s">
        <v>357</v>
      </c>
      <c r="B14" s="38">
        <v>0</v>
      </c>
      <c r="C14" s="38"/>
      <c r="D14" s="38">
        <v>0</v>
      </c>
    </row>
    <row r="15" spans="1:5" ht="15" customHeight="1">
      <c r="A15" s="16" t="s">
        <v>358</v>
      </c>
      <c r="B15" s="38">
        <v>0</v>
      </c>
      <c r="C15" s="38"/>
      <c r="D15" s="38">
        <v>0</v>
      </c>
    </row>
    <row r="16" spans="1:5" ht="15" customHeight="1">
      <c r="A16" s="16" t="s">
        <v>359</v>
      </c>
      <c r="B16" s="38">
        <v>0</v>
      </c>
      <c r="C16" s="38"/>
      <c r="D16" s="38">
        <v>0</v>
      </c>
    </row>
    <row r="17" spans="1:4" ht="15" customHeight="1">
      <c r="A17" s="56" t="s">
        <v>360</v>
      </c>
      <c r="B17" s="13">
        <f>SUM(B12:B16)</f>
        <v>0</v>
      </c>
      <c r="C17" s="13"/>
      <c r="D17" s="13">
        <f>SUM(D12:D16)</f>
        <v>0</v>
      </c>
    </row>
    <row r="18" spans="1:4" ht="15" customHeight="1">
      <c r="B18" s="8"/>
      <c r="C18" s="8"/>
      <c r="D18" s="9"/>
    </row>
    <row r="19" spans="1:4" ht="15" customHeight="1">
      <c r="A19" s="12" t="s">
        <v>361</v>
      </c>
      <c r="B19" s="13">
        <f>B9-B17</f>
        <v>0</v>
      </c>
      <c r="C19" s="13"/>
      <c r="D19" s="13">
        <f>D9-D17</f>
        <v>0</v>
      </c>
    </row>
    <row r="23" spans="1:4" ht="15" customHeight="1">
      <c r="A23" s="87"/>
    </row>
  </sheetData>
  <customSheetViews>
    <customSheetView guid="{7AE059DB-4A82-45F3-B3C8-A058B7BDCC5A}" showPageBreaks="1" fitToPage="1" showRuler="0">
      <selection activeCell="G25" sqref="G25"/>
      <pageMargins left="0" right="0" top="0" bottom="0" header="0" footer="0"/>
      <pageSetup paperSize="9" scale="98"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26" sqref="A26"/>
      <pageMargins left="0" right="0" top="0" bottom="0" header="0" footer="0"/>
      <pageSetup paperSize="9"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9"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bruttobudsjetterte virksomheter i henhold til de statlige regnskapsstandardene (SRS)</oddHeader>
  </headerFooter>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7"/>
  <sheetViews>
    <sheetView view="pageLayout" zoomScaleNormal="100" workbookViewId="0">
      <selection activeCell="A3" sqref="A3"/>
    </sheetView>
  </sheetViews>
  <sheetFormatPr baseColWidth="10" defaultColWidth="11.42578125" defaultRowHeight="15.75"/>
  <cols>
    <col min="1" max="1" width="40.7109375" style="3" customWidth="1"/>
    <col min="2" max="2" width="15.7109375" style="3" customWidth="1"/>
    <col min="3" max="3" width="5.7109375" style="3" customWidth="1"/>
    <col min="4" max="4" width="15.7109375" style="3" customWidth="1"/>
    <col min="5" max="16384" width="11.42578125" style="3"/>
  </cols>
  <sheetData>
    <row r="1" spans="1:4" ht="20.25">
      <c r="A1" s="367" t="s">
        <v>362</v>
      </c>
      <c r="B1" s="35"/>
      <c r="C1" s="35"/>
      <c r="D1" s="36"/>
    </row>
    <row r="2" spans="1:4">
      <c r="B2" s="1"/>
      <c r="C2" s="1"/>
    </row>
    <row r="3" spans="1:4" s="10" customFormat="1">
      <c r="A3" s="3"/>
      <c r="B3" s="366">
        <f>Resultatregnskap!C3</f>
        <v>46022</v>
      </c>
      <c r="C3" s="366"/>
      <c r="D3" s="366">
        <f>Resultatregnskap!D3</f>
        <v>45657</v>
      </c>
    </row>
    <row r="4" spans="1:4">
      <c r="B4" s="1"/>
      <c r="C4" s="1"/>
    </row>
    <row r="5" spans="1:4">
      <c r="A5" s="3" t="s">
        <v>363</v>
      </c>
      <c r="B5" s="9">
        <v>0</v>
      </c>
      <c r="C5" s="9"/>
      <c r="D5" s="9">
        <v>0</v>
      </c>
    </row>
    <row r="6" spans="1:4">
      <c r="A6" s="3" t="s">
        <v>326</v>
      </c>
      <c r="B6" s="9">
        <v>0</v>
      </c>
      <c r="C6" s="9"/>
      <c r="D6" s="9">
        <v>0</v>
      </c>
    </row>
    <row r="7" spans="1:4">
      <c r="A7" s="12" t="s">
        <v>364</v>
      </c>
      <c r="B7" s="13">
        <f>SUM(B5:B6)</f>
        <v>0</v>
      </c>
      <c r="C7" s="13"/>
      <c r="D7" s="13">
        <f>SUM(D5:D6)</f>
        <v>0</v>
      </c>
    </row>
  </sheetData>
  <customSheetViews>
    <customSheetView guid="{7AE059DB-4A82-45F3-B3C8-A058B7BDCC5A}" showPageBreaks="1" fitToPage="1" showRuler="0">
      <selection activeCell="G25" sqref="G25"/>
      <pageMargins left="0" right="0" top="0" bottom="0" header="0" footer="0"/>
      <pageSetup paperSize="9"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10" sqref="A10"/>
      <pageMargins left="0" right="0" top="0" bottom="0" header="0" footer="0"/>
      <pageSetup paperSize="9"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9"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bruttobudsjetterte virksomheter i henhold til de statlige regnskapsstandardene (SRS)</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31"/>
  <sheetViews>
    <sheetView view="pageLayout" zoomScaleNormal="100" workbookViewId="0">
      <selection activeCell="A4" sqref="A4"/>
    </sheetView>
  </sheetViews>
  <sheetFormatPr baseColWidth="10" defaultColWidth="11.42578125" defaultRowHeight="15.75"/>
  <cols>
    <col min="1" max="1" width="54.42578125" style="3" customWidth="1"/>
    <col min="2" max="2" width="15.85546875" style="3" customWidth="1"/>
    <col min="3" max="3" width="5.7109375" style="3" customWidth="1"/>
    <col min="4" max="4" width="15.85546875" style="3" customWidth="1"/>
    <col min="5" max="16384" width="11.42578125" style="3"/>
  </cols>
  <sheetData>
    <row r="1" spans="1:4" ht="20.25">
      <c r="A1" s="367" t="s">
        <v>365</v>
      </c>
      <c r="B1" s="35"/>
      <c r="C1" s="35"/>
      <c r="D1" s="36"/>
    </row>
    <row r="2" spans="1:4">
      <c r="B2" s="1"/>
      <c r="C2" s="1"/>
    </row>
    <row r="3" spans="1:4" s="75" customFormat="1">
      <c r="A3" s="1" t="s">
        <v>366</v>
      </c>
      <c r="B3" s="366"/>
      <c r="C3" s="366"/>
      <c r="D3" s="366"/>
    </row>
    <row r="4" spans="1:4" s="75" customFormat="1">
      <c r="A4" s="3"/>
      <c r="B4" s="366">
        <f>Resultatregnskap!C3</f>
        <v>46022</v>
      </c>
      <c r="C4" s="366"/>
      <c r="D4" s="366">
        <f>Resultatregnskap!D3</f>
        <v>45657</v>
      </c>
    </row>
    <row r="5" spans="1:4">
      <c r="B5" s="1"/>
      <c r="C5" s="1"/>
    </row>
    <row r="6" spans="1:4">
      <c r="A6" s="3" t="s">
        <v>367</v>
      </c>
      <c r="B6" s="9">
        <v>0</v>
      </c>
      <c r="C6" s="9"/>
      <c r="D6" s="9">
        <v>0</v>
      </c>
    </row>
    <row r="7" spans="1:4">
      <c r="A7" s="3" t="s">
        <v>368</v>
      </c>
      <c r="B7" s="9">
        <v>0</v>
      </c>
      <c r="C7" s="9"/>
      <c r="D7" s="9">
        <v>0</v>
      </c>
    </row>
    <row r="8" spans="1:4">
      <c r="A8" s="3" t="s">
        <v>369</v>
      </c>
      <c r="B8" s="9">
        <v>0</v>
      </c>
      <c r="C8" s="9"/>
      <c r="D8" s="9">
        <v>0</v>
      </c>
    </row>
    <row r="9" spans="1:4">
      <c r="A9" s="12" t="s">
        <v>370</v>
      </c>
      <c r="B9" s="13">
        <f>SUM(B6:B8)</f>
        <v>0</v>
      </c>
      <c r="C9" s="13"/>
      <c r="D9" s="13">
        <f>SUM(D6:D8)</f>
        <v>0</v>
      </c>
    </row>
    <row r="10" spans="1:4">
      <c r="B10" s="1"/>
      <c r="C10" s="1"/>
    </row>
    <row r="11" spans="1:4" s="75" customFormat="1">
      <c r="A11" s="1" t="s">
        <v>371</v>
      </c>
      <c r="B11" s="366"/>
      <c r="C11" s="366"/>
      <c r="D11" s="366"/>
    </row>
    <row r="12" spans="1:4" s="75" customFormat="1">
      <c r="A12" s="3"/>
      <c r="B12" s="366">
        <f>B4</f>
        <v>46022</v>
      </c>
      <c r="C12" s="366"/>
      <c r="D12" s="366">
        <f>D4</f>
        <v>45657</v>
      </c>
    </row>
    <row r="13" spans="1:4">
      <c r="B13" s="1"/>
      <c r="C13" s="1"/>
    </row>
    <row r="14" spans="1:4">
      <c r="A14" s="3" t="s">
        <v>367</v>
      </c>
      <c r="B14" s="9">
        <v>0</v>
      </c>
      <c r="C14" s="9"/>
      <c r="D14" s="9">
        <v>0</v>
      </c>
    </row>
    <row r="15" spans="1:4">
      <c r="A15" s="3" t="s">
        <v>368</v>
      </c>
      <c r="B15" s="9">
        <v>0</v>
      </c>
      <c r="C15" s="9"/>
      <c r="D15" s="9">
        <v>0</v>
      </c>
    </row>
    <row r="16" spans="1:4">
      <c r="A16" s="3" t="s">
        <v>369</v>
      </c>
      <c r="B16" s="9">
        <v>0</v>
      </c>
      <c r="C16" s="9"/>
      <c r="D16" s="9">
        <v>0</v>
      </c>
    </row>
    <row r="17" spans="1:4" ht="17.25" customHeight="1">
      <c r="A17" s="12" t="s">
        <v>372</v>
      </c>
      <c r="B17" s="13">
        <f>SUM(B14:B16)</f>
        <v>0</v>
      </c>
      <c r="C17" s="13"/>
      <c r="D17" s="13">
        <f>SUM(D14:D16)</f>
        <v>0</v>
      </c>
    </row>
    <row r="18" spans="1:4">
      <c r="A18" s="424"/>
      <c r="B18" s="425"/>
      <c r="C18" s="425"/>
      <c r="D18" s="424"/>
    </row>
    <row r="19" spans="1:4">
      <c r="A19" s="7"/>
      <c r="B19" s="1"/>
      <c r="C19" s="1"/>
    </row>
    <row r="20" spans="1:4">
      <c r="A20" s="7"/>
      <c r="B20" s="1"/>
      <c r="C20" s="1"/>
    </row>
    <row r="21" spans="1:4">
      <c r="B21" s="1"/>
      <c r="C21" s="1"/>
    </row>
    <row r="22" spans="1:4">
      <c r="B22" s="1"/>
      <c r="C22" s="1"/>
    </row>
    <row r="23" spans="1:4">
      <c r="B23" s="1"/>
      <c r="C23" s="1"/>
    </row>
    <row r="24" spans="1:4">
      <c r="B24" s="1"/>
      <c r="C24" s="1"/>
    </row>
    <row r="25" spans="1:4">
      <c r="A25" s="7"/>
      <c r="B25" s="1"/>
      <c r="C25" s="1"/>
    </row>
    <row r="26" spans="1:4">
      <c r="B26" s="1"/>
      <c r="C26" s="1"/>
    </row>
    <row r="27" spans="1:4">
      <c r="B27" s="1"/>
      <c r="C27" s="1"/>
    </row>
    <row r="28" spans="1:4">
      <c r="B28" s="1"/>
      <c r="C28" s="1"/>
    </row>
    <row r="29" spans="1:4">
      <c r="A29" s="1"/>
    </row>
    <row r="31" spans="1:4">
      <c r="A31" s="1"/>
    </row>
  </sheetData>
  <customSheetViews>
    <customSheetView guid="{7AE059DB-4A82-45F3-B3C8-A058B7BDCC5A}" showPageBreaks="1" fitToPage="1" showRuler="0">
      <selection activeCell="G25" sqref="G25"/>
      <pageMargins left="0" right="0" top="0" bottom="0" header="0" footer="0"/>
      <pageSetup paperSize="9" scale="88"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5" sqref="A5"/>
      <pageMargins left="0" right="0" top="0" bottom="0" header="0" footer="0"/>
      <pageSetup paperSize="9"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9"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bruttobudsjetterte virksomheter i henhold til de statlige regnskapsstandardene (SRS)</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3"/>
  <sheetViews>
    <sheetView view="pageLayout" zoomScaleNormal="100" workbookViewId="0">
      <selection activeCell="A3" sqref="A3"/>
    </sheetView>
  </sheetViews>
  <sheetFormatPr baseColWidth="10" defaultColWidth="11.42578125" defaultRowHeight="15.75"/>
  <cols>
    <col min="1" max="1" width="40.7109375" style="3" customWidth="1"/>
    <col min="2" max="2" width="15.7109375" style="3" customWidth="1"/>
    <col min="3" max="3" width="5.7109375" style="3" customWidth="1"/>
    <col min="4" max="4" width="15.7109375" style="3" customWidth="1"/>
    <col min="5" max="16384" width="11.42578125" style="3"/>
  </cols>
  <sheetData>
    <row r="1" spans="1:4" ht="20.25">
      <c r="A1" s="367" t="s">
        <v>373</v>
      </c>
      <c r="B1" s="36"/>
      <c r="C1" s="36"/>
      <c r="D1" s="36"/>
    </row>
    <row r="3" spans="1:4" s="10" customFormat="1">
      <c r="A3" s="380"/>
      <c r="B3" s="366">
        <f>Resultatregnskap!C3</f>
        <v>46022</v>
      </c>
      <c r="C3" s="366"/>
      <c r="D3" s="366">
        <f>Resultatregnskap!D3</f>
        <v>45657</v>
      </c>
    </row>
    <row r="4" spans="1:4">
      <c r="A4" s="1"/>
      <c r="B4" s="41"/>
      <c r="C4" s="41"/>
      <c r="D4" s="41"/>
    </row>
    <row r="5" spans="1:4">
      <c r="A5" s="3" t="s">
        <v>374</v>
      </c>
      <c r="B5" s="42">
        <v>0</v>
      </c>
      <c r="C5" s="42"/>
      <c r="D5" s="42">
        <v>0</v>
      </c>
    </row>
    <row r="6" spans="1:4">
      <c r="A6" s="3" t="s">
        <v>375</v>
      </c>
      <c r="B6" s="42">
        <v>0</v>
      </c>
      <c r="C6" s="42"/>
      <c r="D6" s="42">
        <v>0</v>
      </c>
    </row>
    <row r="7" spans="1:4">
      <c r="A7" s="3" t="s">
        <v>376</v>
      </c>
      <c r="B7" s="42">
        <v>0</v>
      </c>
      <c r="C7" s="42"/>
      <c r="D7" s="42">
        <v>0</v>
      </c>
    </row>
    <row r="8" spans="1:4">
      <c r="A8" s="3" t="s">
        <v>377</v>
      </c>
      <c r="B8" s="42">
        <v>0</v>
      </c>
      <c r="C8" s="42"/>
      <c r="D8" s="42">
        <v>0</v>
      </c>
    </row>
    <row r="9" spans="1:4">
      <c r="A9" s="3" t="s">
        <v>378</v>
      </c>
      <c r="B9" s="42">
        <v>0</v>
      </c>
      <c r="C9" s="42"/>
      <c r="D9" s="42">
        <v>0</v>
      </c>
    </row>
    <row r="10" spans="1:4">
      <c r="A10" s="3" t="s">
        <v>379</v>
      </c>
      <c r="B10" s="42">
        <v>0</v>
      </c>
      <c r="C10" s="42"/>
      <c r="D10" s="42">
        <v>0</v>
      </c>
    </row>
    <row r="11" spans="1:4">
      <c r="A11" s="3" t="s">
        <v>156</v>
      </c>
      <c r="B11" s="42">
        <v>0</v>
      </c>
      <c r="C11" s="42"/>
      <c r="D11" s="42">
        <v>0</v>
      </c>
    </row>
    <row r="12" spans="1:4" s="1" customFormat="1">
      <c r="A12" s="72" t="s">
        <v>380</v>
      </c>
      <c r="B12" s="43">
        <f>SUM(B5:B11)</f>
        <v>0</v>
      </c>
      <c r="C12" s="43"/>
      <c r="D12" s="43">
        <f>SUM(D5:D11)</f>
        <v>0</v>
      </c>
    </row>
    <row r="13" spans="1:4">
      <c r="A13" s="7"/>
    </row>
  </sheetData>
  <customSheetViews>
    <customSheetView guid="{7AE059DB-4A82-45F3-B3C8-A058B7BDCC5A}" showPageBreaks="1" fitToPage="1" showRuler="0">
      <selection activeCell="G25" sqref="G25"/>
      <pageMargins left="0" right="0" top="0" bottom="0" header="0" footer="0"/>
      <pageSetup paperSize="9"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5" sqref="A5"/>
      <pageMargins left="0" right="0" top="0" bottom="0" header="0" footer="0"/>
      <pageSetup paperSize="9"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9"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bruttobudsjetterte virksomheter i henhold til de statlige regnskapsstandardene (SRS)</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9"/>
  <sheetViews>
    <sheetView view="pageLayout" zoomScaleNormal="100" workbookViewId="0">
      <selection activeCell="E28" sqref="E28"/>
    </sheetView>
  </sheetViews>
  <sheetFormatPr baseColWidth="10" defaultColWidth="11.42578125" defaultRowHeight="12.75"/>
  <cols>
    <col min="1" max="1" width="56" customWidth="1"/>
    <col min="2" max="2" width="15.7109375" customWidth="1"/>
    <col min="3" max="3" width="5.7109375" customWidth="1"/>
    <col min="4" max="4" width="15.7109375" customWidth="1"/>
  </cols>
  <sheetData>
    <row r="1" spans="1:5" s="2" customFormat="1" ht="20.25">
      <c r="A1" s="367" t="s">
        <v>381</v>
      </c>
      <c r="B1" s="35"/>
      <c r="C1" s="35"/>
      <c r="D1" s="36"/>
      <c r="E1" s="3"/>
    </row>
    <row r="2" spans="1:5" ht="15.75">
      <c r="A2" s="3"/>
      <c r="B2" s="1"/>
      <c r="C2" s="1"/>
      <c r="D2" s="3"/>
      <c r="E2" s="3"/>
    </row>
    <row r="3" spans="1:5" s="2" customFormat="1" ht="15.75">
      <c r="A3" s="3"/>
      <c r="B3" s="366">
        <f>Resultatregnskap!C3</f>
        <v>46022</v>
      </c>
      <c r="C3" s="366"/>
      <c r="D3" s="366">
        <f>Resultatregnskap!D3</f>
        <v>45657</v>
      </c>
      <c r="E3" s="3"/>
    </row>
    <row r="4" spans="1:5" ht="15.75">
      <c r="A4" s="3"/>
      <c r="B4" s="1"/>
      <c r="C4" s="1"/>
      <c r="D4" s="3"/>
      <c r="E4" s="3"/>
    </row>
    <row r="5" spans="1:5" ht="15.75">
      <c r="A5" s="3" t="s">
        <v>382</v>
      </c>
      <c r="B5" s="9">
        <v>0</v>
      </c>
      <c r="C5" s="9"/>
      <c r="D5" s="9">
        <v>0</v>
      </c>
      <c r="E5" s="381"/>
    </row>
    <row r="6" spans="1:5" ht="15.75">
      <c r="A6" s="3" t="s">
        <v>383</v>
      </c>
      <c r="B6" s="9">
        <v>0</v>
      </c>
      <c r="C6" s="9"/>
      <c r="D6" s="9">
        <v>0</v>
      </c>
      <c r="E6" s="3"/>
    </row>
    <row r="7" spans="1:5" ht="15.75">
      <c r="A7" s="12" t="s">
        <v>170</v>
      </c>
      <c r="B7" s="13">
        <f>SUM(B5:B6)</f>
        <v>0</v>
      </c>
      <c r="C7" s="13"/>
      <c r="D7" s="13">
        <f>SUM(D5:D6)</f>
        <v>0</v>
      </c>
      <c r="E7" s="3"/>
    </row>
    <row r="8" spans="1:5" ht="15.75">
      <c r="A8" s="3"/>
      <c r="B8" s="3"/>
      <c r="C8" s="3"/>
      <c r="D8" s="3"/>
      <c r="E8" s="3"/>
    </row>
    <row r="9" spans="1:5" ht="15.75">
      <c r="A9" s="3"/>
      <c r="B9" s="3"/>
      <c r="C9" s="3"/>
      <c r="D9" s="3"/>
      <c r="E9" s="3"/>
    </row>
  </sheetData>
  <customSheetViews>
    <customSheetView guid="{7AE059DB-4A82-45F3-B3C8-A058B7BDCC5A}" showPageBreaks="1" fitToPage="1" showRuler="0">
      <selection activeCell="G25" sqref="G25"/>
      <pageMargins left="0" right="0" top="0" bottom="0" header="0" footer="0"/>
      <pageSetup paperSize="9" scale="79"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5" sqref="A5"/>
      <pageMargins left="0" right="0" top="0" bottom="0" header="0" footer="0"/>
      <pageSetup paperSize="9" scale="88"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9"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bruttobudsjetterte virksomheter i henhold til de statlige regnskapsstandardene (SRS)</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13"/>
  <sheetViews>
    <sheetView zoomScaleNormal="100" workbookViewId="0">
      <selection activeCell="A28" sqref="A28"/>
    </sheetView>
  </sheetViews>
  <sheetFormatPr baseColWidth="10" defaultColWidth="11.42578125" defaultRowHeight="15.75"/>
  <cols>
    <col min="1" max="1" width="55.140625" style="3" customWidth="1"/>
    <col min="2" max="2" width="15.7109375" style="3" customWidth="1"/>
    <col min="3" max="3" width="5.7109375" style="3" customWidth="1"/>
    <col min="4" max="4" width="15.7109375" style="3" customWidth="1"/>
    <col min="5" max="16384" width="11.42578125" style="3"/>
  </cols>
  <sheetData>
    <row r="1" spans="1:4" ht="20.25">
      <c r="A1" s="367" t="s">
        <v>384</v>
      </c>
      <c r="B1" s="36"/>
      <c r="C1" s="36"/>
      <c r="D1" s="36"/>
    </row>
    <row r="3" spans="1:4" s="10" customFormat="1">
      <c r="A3" s="380"/>
      <c r="B3" s="366">
        <f>Resultatregnskap!C3</f>
        <v>46022</v>
      </c>
      <c r="C3" s="366"/>
      <c r="D3" s="366">
        <f>Resultatregnskap!D3</f>
        <v>45657</v>
      </c>
    </row>
    <row r="4" spans="1:4">
      <c r="A4" s="1"/>
      <c r="B4" s="41"/>
      <c r="C4" s="41"/>
      <c r="D4" s="41"/>
    </row>
    <row r="5" spans="1:4">
      <c r="A5" s="3" t="s">
        <v>385</v>
      </c>
      <c r="B5" s="42">
        <v>0</v>
      </c>
      <c r="C5" s="42"/>
      <c r="D5" s="42">
        <v>0</v>
      </c>
    </row>
    <row r="6" spans="1:4">
      <c r="A6" s="3" t="s">
        <v>386</v>
      </c>
      <c r="B6" s="42">
        <v>0</v>
      </c>
      <c r="C6" s="42"/>
      <c r="D6" s="42">
        <v>0</v>
      </c>
    </row>
    <row r="7" spans="1:4">
      <c r="A7" s="3" t="s">
        <v>439</v>
      </c>
      <c r="B7" s="382">
        <v>0</v>
      </c>
      <c r="C7" s="382"/>
      <c r="D7" s="382">
        <v>0</v>
      </c>
    </row>
    <row r="8" spans="1:4">
      <c r="A8" s="3" t="s">
        <v>387</v>
      </c>
      <c r="B8" s="42">
        <v>0</v>
      </c>
      <c r="C8" s="42"/>
      <c r="D8" s="42">
        <v>0</v>
      </c>
    </row>
    <row r="9" spans="1:4">
      <c r="A9" s="3" t="s">
        <v>388</v>
      </c>
      <c r="B9" s="42">
        <v>0</v>
      </c>
      <c r="C9" s="42"/>
      <c r="D9" s="42">
        <v>0</v>
      </c>
    </row>
    <row r="10" spans="1:4">
      <c r="A10" s="3" t="s">
        <v>389</v>
      </c>
      <c r="B10" s="42">
        <v>0</v>
      </c>
      <c r="C10" s="42"/>
      <c r="D10" s="42">
        <v>0</v>
      </c>
    </row>
    <row r="11" spans="1:4">
      <c r="A11" s="3" t="s">
        <v>196</v>
      </c>
      <c r="B11" s="42">
        <v>0</v>
      </c>
      <c r="C11" s="42"/>
      <c r="D11" s="42">
        <v>0</v>
      </c>
    </row>
    <row r="12" spans="1:4">
      <c r="A12" s="72" t="s">
        <v>390</v>
      </c>
      <c r="B12" s="43">
        <f>SUM(B5:B11)</f>
        <v>0</v>
      </c>
      <c r="C12" s="43"/>
      <c r="D12" s="43">
        <f>SUM(D5:D11)</f>
        <v>0</v>
      </c>
    </row>
    <row r="13" spans="1:4">
      <c r="A13" s="7"/>
    </row>
  </sheetData>
  <customSheetViews>
    <customSheetView guid="{7AE059DB-4A82-45F3-B3C8-A058B7BDCC5A}" showPageBreaks="1" fitToPage="1" showRuler="0">
      <selection activeCell="G25" sqref="G25"/>
      <pageMargins left="0" right="0" top="0" bottom="0" header="0" footer="0"/>
      <pageSetup paperSize="9"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5" sqref="A5"/>
      <pageMargins left="0" right="0" top="0" bottom="0" header="0" footer="0"/>
      <pageSetup paperSize="9"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9"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bruttobudsjetterte virksomheter i henhold til de statlige regnskapsstandardene (SRS)</oddHead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showGridLines="0" view="pageLayout" zoomScaleNormal="100" workbookViewId="0">
      <selection sqref="A1:G2"/>
    </sheetView>
  </sheetViews>
  <sheetFormatPr baseColWidth="10" defaultColWidth="11.42578125" defaultRowHeight="12.75"/>
  <cols>
    <col min="1" max="1" width="12.85546875" style="91" customWidth="1"/>
    <col min="2" max="2" width="15.5703125" style="91" customWidth="1"/>
    <col min="3" max="3" width="14.7109375" style="91" customWidth="1"/>
    <col min="4" max="4" width="14.5703125" style="91" customWidth="1"/>
    <col min="5" max="16384" width="11.42578125" style="91"/>
  </cols>
  <sheetData>
    <row r="1" spans="1:5" ht="15.75">
      <c r="A1" s="433" t="s">
        <v>43</v>
      </c>
      <c r="B1" s="434"/>
      <c r="C1" s="434"/>
      <c r="D1" s="435"/>
      <c r="E1" s="92"/>
    </row>
    <row r="2" spans="1:5" ht="31.5">
      <c r="A2" s="282" t="s">
        <v>44</v>
      </c>
      <c r="B2" s="283" t="s">
        <v>45</v>
      </c>
      <c r="C2" s="284" t="s">
        <v>46</v>
      </c>
      <c r="D2" s="285" t="s">
        <v>47</v>
      </c>
    </row>
    <row r="3" spans="1:5" ht="15.75">
      <c r="A3" s="286" t="s">
        <v>40</v>
      </c>
      <c r="B3" s="287"/>
      <c r="C3" s="288"/>
      <c r="D3" s="287">
        <f>B3+C3</f>
        <v>0</v>
      </c>
    </row>
    <row r="4" spans="1:5" ht="15.75">
      <c r="A4" s="286" t="s">
        <v>40</v>
      </c>
      <c r="B4" s="289"/>
      <c r="C4" s="197"/>
      <c r="D4" s="289">
        <f>B4+C4</f>
        <v>0</v>
      </c>
    </row>
    <row r="5" spans="1:5" ht="15.75">
      <c r="A5" s="286" t="s">
        <v>40</v>
      </c>
      <c r="B5" s="289"/>
      <c r="C5" s="197"/>
      <c r="D5" s="289">
        <f>B5+C5</f>
        <v>0</v>
      </c>
    </row>
    <row r="6" spans="1:5" ht="15.75">
      <c r="A6" s="290" t="s">
        <v>40</v>
      </c>
      <c r="B6" s="291"/>
      <c r="C6" s="204"/>
      <c r="D6" s="291">
        <f>B6+C6</f>
        <v>0</v>
      </c>
    </row>
  </sheetData>
  <mergeCells count="1">
    <mergeCell ref="A1:D1"/>
  </mergeCells>
  <pageMargins left="0.23622047244094491" right="0.23622047244094491" top="0.70866141732283472" bottom="0.47244094488188981" header="0.23622047244094491" footer="0.31496062992125984"/>
  <pageSetup paperSize="9" scale="80" orientation="portrait" r:id="rId1"/>
  <headerFooter scaleWithDoc="0">
    <oddHeader>&amp;LVirksomhetsregnskap for bruttobudsjetterte virksomheter i henhold til de statlige regnskapsstandardene (SRS)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1A9BF-2799-4C9B-B0CE-77BA1B5DA5E8}">
  <sheetPr>
    <pageSetUpPr fitToPage="1"/>
  </sheetPr>
  <dimension ref="A1:N42"/>
  <sheetViews>
    <sheetView showGridLines="0" view="pageLayout" zoomScaleNormal="110" workbookViewId="0">
      <selection sqref="A1:G2"/>
    </sheetView>
  </sheetViews>
  <sheetFormatPr baseColWidth="10" defaultColWidth="11.42578125" defaultRowHeight="12.75"/>
  <cols>
    <col min="1" max="1" width="12.28515625" style="406" customWidth="1"/>
    <col min="2" max="2" width="22.85546875" style="406" customWidth="1"/>
    <col min="3" max="3" width="15.42578125" style="406" customWidth="1"/>
    <col min="4" max="4" width="18.28515625" style="406" customWidth="1"/>
    <col min="5" max="5" width="20" style="406" customWidth="1"/>
    <col min="6" max="6" width="19.140625" style="406" customWidth="1"/>
    <col min="7" max="7" width="18.7109375" style="406" customWidth="1"/>
    <col min="8" max="8" width="12.5703125" style="406" customWidth="1"/>
    <col min="9" max="9" width="14.140625" style="406" bestFit="1" customWidth="1"/>
    <col min="10" max="10" width="25.5703125" style="406" bestFit="1" customWidth="1"/>
    <col min="11" max="11" width="24.85546875" style="406" customWidth="1"/>
    <col min="12" max="12" width="15.42578125" style="406" customWidth="1"/>
    <col min="13" max="13" width="16.28515625" style="406" customWidth="1"/>
    <col min="14" max="16384" width="11.42578125" style="91"/>
  </cols>
  <sheetData>
    <row r="1" spans="1:14" ht="14.25" customHeight="1">
      <c r="A1" s="436" t="s">
        <v>404</v>
      </c>
      <c r="B1" s="437"/>
      <c r="C1" s="437"/>
      <c r="D1" s="437"/>
      <c r="E1" s="437"/>
      <c r="F1" s="437"/>
      <c r="G1" s="437"/>
      <c r="H1" s="399"/>
      <c r="I1" s="399"/>
      <c r="J1" s="399"/>
      <c r="K1" s="399"/>
      <c r="L1" s="400"/>
      <c r="M1" s="400"/>
    </row>
    <row r="2" spans="1:14" ht="50.25" customHeight="1">
      <c r="A2" s="383" t="s">
        <v>44</v>
      </c>
      <c r="B2" s="383" t="s">
        <v>48</v>
      </c>
      <c r="C2" s="383" t="s">
        <v>398</v>
      </c>
      <c r="D2" s="384" t="s">
        <v>49</v>
      </c>
      <c r="E2" s="383" t="s">
        <v>50</v>
      </c>
      <c r="F2" s="383" t="s">
        <v>51</v>
      </c>
      <c r="G2" s="383" t="s">
        <v>52</v>
      </c>
      <c r="H2" s="383" t="s">
        <v>53</v>
      </c>
      <c r="I2" s="383" t="s">
        <v>397</v>
      </c>
      <c r="J2" s="383" t="s">
        <v>405</v>
      </c>
      <c r="K2" s="383" t="s">
        <v>406</v>
      </c>
      <c r="L2" s="91"/>
      <c r="M2" s="91"/>
    </row>
    <row r="3" spans="1:14" ht="15" customHeight="1">
      <c r="A3" s="426" t="s">
        <v>54</v>
      </c>
      <c r="B3" s="385"/>
      <c r="C3" s="386"/>
      <c r="D3" s="414"/>
      <c r="E3" s="387">
        <f t="shared" ref="E3:E9" si="0">C3+D3</f>
        <v>0</v>
      </c>
      <c r="F3" s="414"/>
      <c r="G3" s="387"/>
      <c r="H3" s="387"/>
      <c r="I3" s="387">
        <f>E3+F3+G3+H3</f>
        <v>0</v>
      </c>
      <c r="J3" s="414" t="s">
        <v>407</v>
      </c>
      <c r="K3" s="386"/>
      <c r="L3" s="91"/>
      <c r="M3" s="91"/>
    </row>
    <row r="4" spans="1:14" ht="15" customHeight="1">
      <c r="A4" s="385" t="s">
        <v>55</v>
      </c>
      <c r="B4" s="385"/>
      <c r="C4" s="401"/>
      <c r="D4" s="414"/>
      <c r="E4" s="386">
        <f t="shared" si="0"/>
        <v>0</v>
      </c>
      <c r="F4" s="414"/>
      <c r="G4" s="386"/>
      <c r="H4" s="388"/>
      <c r="I4" s="386">
        <f>E4+F4+G4+H4</f>
        <v>0</v>
      </c>
      <c r="J4" s="414" t="s">
        <v>407</v>
      </c>
      <c r="K4" s="386"/>
      <c r="L4" s="91"/>
      <c r="M4" s="91"/>
    </row>
    <row r="5" spans="1:14" ht="15" customHeight="1">
      <c r="A5" s="385" t="s">
        <v>55</v>
      </c>
      <c r="B5" s="389" t="s">
        <v>56</v>
      </c>
      <c r="C5" s="401"/>
      <c r="D5" s="414"/>
      <c r="E5" s="386">
        <f t="shared" si="0"/>
        <v>0</v>
      </c>
      <c r="F5" s="414"/>
      <c r="G5" s="386"/>
      <c r="H5" s="388"/>
      <c r="I5" s="386">
        <f>E5+F5+G5+H5</f>
        <v>0</v>
      </c>
      <c r="J5" s="414" t="s">
        <v>407</v>
      </c>
      <c r="K5" s="386"/>
      <c r="L5" s="91"/>
      <c r="M5" s="91"/>
    </row>
    <row r="6" spans="1:14" ht="15" customHeight="1">
      <c r="A6" s="385" t="s">
        <v>57</v>
      </c>
      <c r="B6" s="389"/>
      <c r="C6" s="401"/>
      <c r="D6" s="414"/>
      <c r="E6" s="386">
        <f t="shared" si="0"/>
        <v>0</v>
      </c>
      <c r="F6" s="414"/>
      <c r="G6" s="386"/>
      <c r="H6" s="388"/>
      <c r="I6" s="386">
        <f>E6+F6+G6+H6</f>
        <v>0</v>
      </c>
      <c r="J6" s="415"/>
      <c r="K6" s="390"/>
      <c r="L6" s="91"/>
      <c r="M6" s="91"/>
    </row>
    <row r="7" spans="1:14" ht="15" customHeight="1">
      <c r="A7" s="385" t="s">
        <v>57</v>
      </c>
      <c r="B7" s="389" t="s">
        <v>58</v>
      </c>
      <c r="C7" s="401"/>
      <c r="D7" s="414"/>
      <c r="E7" s="386">
        <f t="shared" si="0"/>
        <v>0</v>
      </c>
      <c r="F7" s="414"/>
      <c r="G7" s="386"/>
      <c r="H7" s="388"/>
      <c r="I7" s="386">
        <f>E7+F7+G7+H7</f>
        <v>0</v>
      </c>
      <c r="J7" s="427" t="s">
        <v>59</v>
      </c>
      <c r="K7" s="386"/>
      <c r="L7" s="91"/>
      <c r="M7" s="91"/>
    </row>
    <row r="8" spans="1:14" ht="15" customHeight="1">
      <c r="A8" s="391" t="s">
        <v>60</v>
      </c>
      <c r="B8" s="389"/>
      <c r="C8" s="386"/>
      <c r="D8" s="414"/>
      <c r="E8" s="386">
        <f t="shared" si="0"/>
        <v>0</v>
      </c>
      <c r="F8" s="416" t="s">
        <v>61</v>
      </c>
      <c r="G8" s="385" t="s">
        <v>61</v>
      </c>
      <c r="H8" s="392" t="s">
        <v>61</v>
      </c>
      <c r="I8" s="391" t="s">
        <v>61</v>
      </c>
      <c r="J8" s="415"/>
      <c r="K8" s="390"/>
      <c r="L8" s="91"/>
      <c r="M8" s="91"/>
    </row>
    <row r="9" spans="1:14">
      <c r="A9" s="393" t="s">
        <v>62</v>
      </c>
      <c r="B9" s="394" t="s">
        <v>63</v>
      </c>
      <c r="C9" s="402"/>
      <c r="D9" s="403"/>
      <c r="E9" s="402">
        <f t="shared" si="0"/>
        <v>0</v>
      </c>
      <c r="F9" s="395" t="s">
        <v>61</v>
      </c>
      <c r="G9" s="396" t="s">
        <v>61</v>
      </c>
      <c r="H9" s="396" t="s">
        <v>61</v>
      </c>
      <c r="I9" s="393" t="s">
        <v>61</v>
      </c>
      <c r="J9" s="397"/>
      <c r="K9" s="398"/>
      <c r="L9" s="91"/>
      <c r="M9" s="91"/>
    </row>
    <row r="10" spans="1:14">
      <c r="A10" s="438" t="s">
        <v>408</v>
      </c>
      <c r="B10" s="439"/>
      <c r="C10" s="439"/>
      <c r="D10" s="439"/>
      <c r="E10" s="439"/>
      <c r="F10" s="439"/>
      <c r="G10" s="439"/>
      <c r="H10" s="439"/>
      <c r="I10" s="439"/>
      <c r="J10" s="439"/>
      <c r="K10" s="440"/>
      <c r="L10" s="404"/>
      <c r="M10" s="404"/>
    </row>
    <row r="11" spans="1:14">
      <c r="A11" s="441" t="s">
        <v>409</v>
      </c>
      <c r="B11" s="442"/>
      <c r="C11" s="442"/>
      <c r="D11" s="442"/>
      <c r="E11" s="442"/>
      <c r="F11" s="442"/>
      <c r="G11" s="442"/>
      <c r="H11" s="442"/>
      <c r="I11" s="442"/>
      <c r="J11" s="442"/>
      <c r="K11" s="443"/>
      <c r="L11" s="404"/>
      <c r="M11" s="404"/>
    </row>
    <row r="12" spans="1:14" ht="19.5" customHeight="1">
      <c r="A12" s="405"/>
      <c r="B12" s="405"/>
      <c r="C12" s="405"/>
      <c r="D12" s="405"/>
      <c r="E12" s="91"/>
      <c r="F12" s="91"/>
      <c r="G12" s="91"/>
      <c r="H12" s="91"/>
      <c r="I12" s="91"/>
      <c r="J12" s="91"/>
      <c r="K12" s="91"/>
      <c r="L12" s="91"/>
      <c r="M12" s="91"/>
    </row>
    <row r="13" spans="1:14">
      <c r="A13" s="91"/>
      <c r="B13" s="91"/>
      <c r="C13" s="91"/>
      <c r="D13" s="91"/>
      <c r="E13" s="91"/>
      <c r="F13" s="91"/>
      <c r="G13" s="91"/>
      <c r="H13" s="91"/>
      <c r="I13" s="91"/>
      <c r="J13" s="91"/>
      <c r="K13" s="91"/>
      <c r="L13" s="91"/>
      <c r="M13" s="91"/>
      <c r="N13" s="96"/>
    </row>
    <row r="14" spans="1:14">
      <c r="A14" s="91"/>
      <c r="B14" s="91"/>
      <c r="C14" s="91"/>
      <c r="D14" s="91"/>
      <c r="E14" s="91"/>
      <c r="F14" s="91"/>
      <c r="G14" s="91"/>
      <c r="H14" s="91"/>
      <c r="I14" s="91"/>
      <c r="J14" s="91"/>
      <c r="K14" s="91"/>
      <c r="L14" s="91"/>
      <c r="M14" s="91"/>
      <c r="N14" s="96"/>
    </row>
    <row r="15" spans="1:14">
      <c r="A15" s="91"/>
      <c r="B15" s="91"/>
      <c r="C15" s="91"/>
      <c r="D15" s="91"/>
      <c r="E15" s="91"/>
      <c r="F15" s="91"/>
      <c r="G15" s="91"/>
      <c r="H15" s="91"/>
      <c r="I15" s="91"/>
      <c r="J15" s="91"/>
      <c r="K15" s="91"/>
      <c r="L15" s="91"/>
      <c r="M15" s="91"/>
      <c r="N15" s="96"/>
    </row>
    <row r="16" spans="1:14">
      <c r="A16" s="91"/>
      <c r="B16" s="91"/>
      <c r="C16" s="91"/>
      <c r="D16" s="91"/>
      <c r="E16" s="91"/>
      <c r="F16" s="91"/>
      <c r="G16" s="91"/>
      <c r="H16" s="91"/>
      <c r="I16" s="91"/>
      <c r="J16" s="91"/>
      <c r="K16" s="91"/>
      <c r="L16" s="91"/>
      <c r="M16" s="91"/>
      <c r="N16" s="96"/>
    </row>
    <row r="17" spans="1:14">
      <c r="A17" s="91"/>
      <c r="B17" s="91"/>
      <c r="C17" s="91"/>
      <c r="D17" s="91"/>
      <c r="E17" s="91"/>
      <c r="F17" s="91"/>
      <c r="G17" s="91"/>
      <c r="H17" s="91"/>
      <c r="I17" s="91"/>
      <c r="J17" s="91"/>
      <c r="K17" s="91"/>
      <c r="L17" s="91"/>
      <c r="M17" s="91"/>
      <c r="N17" s="96"/>
    </row>
    <row r="18" spans="1:14">
      <c r="N18" s="96"/>
    </row>
    <row r="19" spans="1:14" ht="21" customHeight="1">
      <c r="A19" s="96"/>
      <c r="B19" s="96"/>
      <c r="C19" s="96"/>
      <c r="D19" s="96"/>
      <c r="E19" s="96"/>
      <c r="F19" s="96"/>
      <c r="G19" s="96"/>
      <c r="H19" s="96"/>
      <c r="I19" s="96"/>
      <c r="J19" s="96"/>
      <c r="K19" s="96"/>
      <c r="L19" s="96"/>
      <c r="M19" s="96"/>
      <c r="N19" s="96"/>
    </row>
    <row r="20" spans="1:14" ht="21" customHeight="1">
      <c r="N20" s="96"/>
    </row>
    <row r="21" spans="1:14">
      <c r="N21" s="96"/>
    </row>
    <row r="22" spans="1:14" ht="15.75" customHeight="1">
      <c r="N22" s="96"/>
    </row>
    <row r="23" spans="1:14" ht="19.5" customHeight="1">
      <c r="N23" s="96"/>
    </row>
    <row r="24" spans="1:14" ht="15.75" customHeight="1">
      <c r="N24" s="96"/>
    </row>
    <row r="25" spans="1:14" ht="15">
      <c r="A25" s="407"/>
      <c r="B25" s="91"/>
      <c r="C25" s="91"/>
      <c r="D25" s="91"/>
      <c r="E25" s="91"/>
      <c r="F25" s="91"/>
      <c r="G25" s="91"/>
      <c r="H25" s="91"/>
      <c r="I25" s="91"/>
      <c r="J25" s="91"/>
      <c r="K25" s="91"/>
      <c r="L25" s="91"/>
      <c r="M25" s="91"/>
      <c r="N25" s="96"/>
    </row>
    <row r="26" spans="1:14" ht="15">
      <c r="A26" s="407"/>
      <c r="B26" s="91"/>
      <c r="C26" s="91"/>
      <c r="D26" s="91"/>
      <c r="E26" s="91"/>
      <c r="F26" s="91"/>
      <c r="G26" s="91"/>
      <c r="H26" s="91"/>
      <c r="I26" s="91"/>
      <c r="J26" s="91"/>
      <c r="K26" s="91"/>
      <c r="L26" s="91"/>
      <c r="M26" s="91"/>
      <c r="N26" s="96"/>
    </row>
    <row r="27" spans="1:14" ht="15">
      <c r="A27" s="407"/>
      <c r="B27" s="91"/>
      <c r="C27" s="91"/>
      <c r="D27" s="91"/>
      <c r="E27" s="91"/>
      <c r="F27" s="91"/>
      <c r="G27" s="91"/>
      <c r="H27" s="91"/>
      <c r="I27" s="91"/>
      <c r="J27" s="91"/>
      <c r="K27" s="91"/>
      <c r="L27" s="91"/>
      <c r="M27" s="91"/>
    </row>
    <row r="28" spans="1:14">
      <c r="B28" s="91"/>
      <c r="C28" s="91"/>
      <c r="D28" s="91"/>
      <c r="E28" s="91"/>
      <c r="F28" s="91"/>
      <c r="G28" s="91"/>
      <c r="H28" s="91"/>
      <c r="I28" s="91"/>
      <c r="J28" s="91"/>
      <c r="K28" s="91"/>
      <c r="L28" s="91"/>
      <c r="M28" s="91"/>
    </row>
    <row r="29" spans="1:14" ht="15">
      <c r="A29" s="408"/>
      <c r="B29" s="91"/>
      <c r="C29" s="91"/>
      <c r="D29" s="91"/>
      <c r="E29" s="91"/>
      <c r="F29" s="91"/>
      <c r="G29" s="91"/>
      <c r="H29" s="91"/>
      <c r="I29" s="91"/>
      <c r="J29" s="91"/>
      <c r="K29" s="91"/>
      <c r="L29" s="91"/>
      <c r="M29" s="91"/>
    </row>
    <row r="30" spans="1:14" ht="15">
      <c r="A30" s="408"/>
      <c r="H30" s="91"/>
      <c r="I30" s="91"/>
      <c r="J30" s="91"/>
      <c r="K30" s="91"/>
      <c r="L30" s="91"/>
      <c r="M30" s="91"/>
    </row>
    <row r="31" spans="1:14" ht="15">
      <c r="A31" s="408"/>
      <c r="B31" s="409"/>
      <c r="C31" s="409"/>
      <c r="D31" s="410"/>
    </row>
    <row r="32" spans="1:14" ht="15">
      <c r="A32" s="408"/>
      <c r="B32" s="411"/>
      <c r="C32" s="411"/>
      <c r="D32" s="411"/>
      <c r="H32" s="91"/>
    </row>
    <row r="33" spans="1:14" ht="15">
      <c r="A33" s="408"/>
      <c r="C33" s="412"/>
    </row>
    <row r="34" spans="1:14">
      <c r="A34" s="412"/>
      <c r="C34" s="412"/>
      <c r="D34" s="412"/>
    </row>
    <row r="35" spans="1:14" ht="15">
      <c r="A35" s="407"/>
      <c r="B35" s="412"/>
      <c r="C35" s="412"/>
      <c r="D35" s="412"/>
      <c r="H35" s="91"/>
    </row>
    <row r="36" spans="1:14">
      <c r="A36" s="412"/>
      <c r="B36" s="412"/>
      <c r="C36" s="411"/>
      <c r="D36" s="412"/>
    </row>
    <row r="37" spans="1:14">
      <c r="N37" s="413"/>
    </row>
    <row r="38" spans="1:14">
      <c r="A38" s="96"/>
      <c r="B38" s="96"/>
      <c r="C38" s="96"/>
      <c r="D38" s="96"/>
      <c r="E38" s="96"/>
      <c r="F38" s="96"/>
      <c r="G38" s="96"/>
      <c r="H38" s="96"/>
      <c r="I38" s="96"/>
      <c r="J38" s="96"/>
      <c r="K38" s="96"/>
      <c r="L38" s="96"/>
      <c r="M38" s="96"/>
      <c r="N38" s="96"/>
    </row>
    <row r="39" spans="1:14">
      <c r="A39" s="96"/>
      <c r="B39" s="96"/>
      <c r="C39" s="96"/>
      <c r="D39" s="96"/>
      <c r="E39" s="96"/>
      <c r="F39" s="96"/>
      <c r="G39" s="96"/>
      <c r="H39" s="96"/>
      <c r="I39" s="96"/>
      <c r="J39" s="96"/>
      <c r="K39" s="96"/>
      <c r="L39" s="96"/>
      <c r="M39" s="96"/>
      <c r="N39" s="96"/>
    </row>
    <row r="40" spans="1:14">
      <c r="A40" s="91"/>
      <c r="B40" s="91"/>
      <c r="C40" s="91"/>
      <c r="D40" s="91"/>
      <c r="E40" s="91"/>
      <c r="F40" s="91"/>
      <c r="G40" s="91"/>
      <c r="H40" s="91"/>
      <c r="I40" s="91"/>
      <c r="J40" s="91"/>
      <c r="K40" s="91"/>
      <c r="L40" s="91"/>
      <c r="M40" s="91"/>
    </row>
    <row r="41" spans="1:14">
      <c r="A41" s="96"/>
      <c r="B41" s="96"/>
      <c r="C41" s="96"/>
      <c r="D41" s="96"/>
      <c r="E41" s="96"/>
      <c r="F41" s="96"/>
      <c r="G41" s="96"/>
      <c r="H41" s="96"/>
      <c r="I41" s="96"/>
      <c r="J41" s="96"/>
      <c r="K41" s="96"/>
      <c r="L41" s="96"/>
      <c r="M41" s="96"/>
      <c r="N41" s="96"/>
    </row>
    <row r="42" spans="1:14">
      <c r="A42" s="96"/>
      <c r="B42" s="96"/>
      <c r="C42" s="96"/>
      <c r="D42" s="96"/>
      <c r="E42" s="96"/>
      <c r="F42" s="96"/>
      <c r="G42" s="96"/>
      <c r="H42" s="96"/>
      <c r="I42" s="96"/>
      <c r="J42" s="96"/>
      <c r="K42" s="96"/>
      <c r="L42" s="96"/>
      <c r="M42" s="96"/>
      <c r="N42" s="96"/>
    </row>
  </sheetData>
  <mergeCells count="3">
    <mergeCell ref="A1:G1"/>
    <mergeCell ref="A10:K10"/>
    <mergeCell ref="A11:K11"/>
  </mergeCells>
  <pageMargins left="0.23622047244094491" right="0.23622047244094491" top="0.55118110236220474" bottom="0.55118110236220474" header="0.31496062992125984" footer="0.31496062992125984"/>
  <pageSetup paperSize="9" scale="71" orientation="landscape" r:id="rId1"/>
  <headerFooter>
    <oddHeader>&amp;LVirksomhetsregnskap for bruttobudsjetterte virksomheter i henhold til de statlige regnskapsstandardene (SRS)</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1A5BF-01FB-4065-92BC-B9EA5E2766FC}">
  <dimension ref="A1:F24"/>
  <sheetViews>
    <sheetView workbookViewId="0">
      <selection sqref="A1:G2"/>
    </sheetView>
  </sheetViews>
  <sheetFormatPr baseColWidth="10" defaultColWidth="11.42578125" defaultRowHeight="12.75"/>
  <cols>
    <col min="3" max="6" width="18.28515625" customWidth="1"/>
  </cols>
  <sheetData>
    <row r="1" spans="1:6" ht="20.25">
      <c r="A1" s="453" t="s">
        <v>410</v>
      </c>
      <c r="B1" s="453"/>
      <c r="C1" s="453"/>
      <c r="D1" s="453"/>
      <c r="E1" s="453"/>
      <c r="F1" s="453"/>
    </row>
    <row r="3" spans="1:6" ht="15.75">
      <c r="A3" s="446" t="s">
        <v>411</v>
      </c>
      <c r="B3" s="447"/>
      <c r="C3" s="447"/>
      <c r="D3" s="447"/>
      <c r="E3" s="447"/>
      <c r="F3" s="448"/>
    </row>
    <row r="4" spans="1:6" ht="47.25">
      <c r="A4" s="449" t="s">
        <v>258</v>
      </c>
      <c r="B4" s="450"/>
      <c r="C4" s="428" t="s">
        <v>412</v>
      </c>
      <c r="D4" s="429" t="s">
        <v>413</v>
      </c>
      <c r="E4" s="429" t="s">
        <v>414</v>
      </c>
      <c r="F4" s="430" t="s">
        <v>415</v>
      </c>
    </row>
    <row r="5" spans="1:6" ht="15.75">
      <c r="A5" s="451" t="s">
        <v>262</v>
      </c>
      <c r="B5" s="452"/>
      <c r="C5" s="29"/>
      <c r="D5" s="29"/>
      <c r="E5" s="3"/>
      <c r="F5" s="431">
        <f>SUM(D5:E5)</f>
        <v>0</v>
      </c>
    </row>
    <row r="6" spans="1:6" ht="15.75">
      <c r="A6" s="451" t="s">
        <v>263</v>
      </c>
      <c r="B6" s="452"/>
      <c r="C6" s="29"/>
      <c r="D6" s="29"/>
      <c r="E6" s="29"/>
      <c r="F6" s="431">
        <f t="shared" ref="F6:F7" si="0">SUM(D6:E6)</f>
        <v>0</v>
      </c>
    </row>
    <row r="7" spans="1:6" ht="15.75">
      <c r="A7" s="451" t="s">
        <v>264</v>
      </c>
      <c r="B7" s="452"/>
      <c r="C7" s="29"/>
      <c r="D7" s="29"/>
      <c r="E7" s="29"/>
      <c r="F7" s="431">
        <f t="shared" si="0"/>
        <v>0</v>
      </c>
    </row>
    <row r="8" spans="1:6" ht="15.75">
      <c r="A8" s="444" t="s">
        <v>416</v>
      </c>
      <c r="B8" s="445"/>
      <c r="C8" s="90">
        <f t="shared" ref="C8:E8" si="1">SUM(C5:C7)</f>
        <v>0</v>
      </c>
      <c r="D8" s="90">
        <f t="shared" si="1"/>
        <v>0</v>
      </c>
      <c r="E8" s="90">
        <f t="shared" si="1"/>
        <v>0</v>
      </c>
      <c r="F8" s="432">
        <f>SUM(D8:E8)</f>
        <v>0</v>
      </c>
    </row>
    <row r="9" spans="1:6" ht="15.75">
      <c r="A9" s="3"/>
      <c r="B9" s="3"/>
      <c r="C9" s="3"/>
      <c r="D9" s="3"/>
      <c r="E9" s="3"/>
      <c r="F9" s="3"/>
    </row>
    <row r="10" spans="1:6" ht="15.75">
      <c r="A10" s="446" t="s">
        <v>417</v>
      </c>
      <c r="B10" s="447"/>
      <c r="C10" s="447"/>
      <c r="D10" s="447"/>
      <c r="E10" s="447"/>
      <c r="F10" s="448"/>
    </row>
    <row r="11" spans="1:6" ht="47.25">
      <c r="A11" s="449" t="s">
        <v>258</v>
      </c>
      <c r="B11" s="450"/>
      <c r="C11" s="428" t="s">
        <v>412</v>
      </c>
      <c r="D11" s="429" t="s">
        <v>413</v>
      </c>
      <c r="E11" s="429" t="s">
        <v>414</v>
      </c>
      <c r="F11" s="430" t="s">
        <v>415</v>
      </c>
    </row>
    <row r="12" spans="1:6" ht="15.75">
      <c r="A12" s="451" t="s">
        <v>262</v>
      </c>
      <c r="B12" s="452"/>
      <c r="C12" s="29"/>
      <c r="D12" s="29"/>
      <c r="E12" s="3"/>
      <c r="F12" s="431">
        <f t="shared" ref="F12:F14" si="2">SUM(D12:E12)</f>
        <v>0</v>
      </c>
    </row>
    <row r="13" spans="1:6" ht="15.75">
      <c r="A13" s="451" t="s">
        <v>418</v>
      </c>
      <c r="B13" s="452"/>
      <c r="C13" s="29"/>
      <c r="D13" s="29"/>
      <c r="E13" s="29"/>
      <c r="F13" s="431">
        <f t="shared" si="2"/>
        <v>0</v>
      </c>
    </row>
    <row r="14" spans="1:6" ht="15.75">
      <c r="A14" s="451" t="s">
        <v>264</v>
      </c>
      <c r="B14" s="452"/>
      <c r="C14" s="29"/>
      <c r="D14" s="29"/>
      <c r="E14" s="29"/>
      <c r="F14" s="431">
        <f t="shared" si="2"/>
        <v>0</v>
      </c>
    </row>
    <row r="15" spans="1:6" ht="15.75">
      <c r="A15" s="444" t="s">
        <v>416</v>
      </c>
      <c r="B15" s="445"/>
      <c r="C15" s="90">
        <f t="shared" ref="C15:E15" si="3">SUM(C12:C14)</f>
        <v>0</v>
      </c>
      <c r="D15" s="90">
        <f t="shared" si="3"/>
        <v>0</v>
      </c>
      <c r="E15" s="90">
        <f t="shared" si="3"/>
        <v>0</v>
      </c>
      <c r="F15" s="432">
        <f>SUM(D15:E15)</f>
        <v>0</v>
      </c>
    </row>
    <row r="16" spans="1:6" ht="15.75">
      <c r="A16" s="3"/>
      <c r="B16" s="3"/>
      <c r="C16" s="3"/>
      <c r="D16" s="3"/>
      <c r="E16" s="3"/>
      <c r="F16" s="3"/>
    </row>
    <row r="17" spans="1:6" ht="15.75">
      <c r="A17" s="446" t="s">
        <v>419</v>
      </c>
      <c r="B17" s="447"/>
      <c r="C17" s="447"/>
      <c r="D17" s="447"/>
      <c r="E17" s="447"/>
      <c r="F17" s="448"/>
    </row>
    <row r="18" spans="1:6" ht="47.25">
      <c r="A18" s="449" t="s">
        <v>258</v>
      </c>
      <c r="B18" s="450"/>
      <c r="C18" s="428" t="s">
        <v>420</v>
      </c>
      <c r="D18" s="429" t="s">
        <v>413</v>
      </c>
      <c r="E18" s="429" t="s">
        <v>414</v>
      </c>
      <c r="F18" s="430" t="s">
        <v>415</v>
      </c>
    </row>
    <row r="19" spans="1:6" ht="15.75">
      <c r="A19" s="451" t="s">
        <v>262</v>
      </c>
      <c r="B19" s="452"/>
      <c r="C19" s="29"/>
      <c r="D19" s="29"/>
      <c r="E19" s="3"/>
      <c r="F19" s="431">
        <f t="shared" ref="F19:F21" si="4">SUM(D19:E19)</f>
        <v>0</v>
      </c>
    </row>
    <row r="20" spans="1:6" ht="15.75">
      <c r="A20" s="451" t="s">
        <v>418</v>
      </c>
      <c r="B20" s="452"/>
      <c r="C20" s="29"/>
      <c r="D20" s="29"/>
      <c r="E20" s="29"/>
      <c r="F20" s="431">
        <f t="shared" si="4"/>
        <v>0</v>
      </c>
    </row>
    <row r="21" spans="1:6" ht="15.75">
      <c r="A21" s="451" t="s">
        <v>264</v>
      </c>
      <c r="B21" s="452"/>
      <c r="C21" s="29"/>
      <c r="D21" s="29"/>
      <c r="E21" s="29"/>
      <c r="F21" s="431">
        <f t="shared" si="4"/>
        <v>0</v>
      </c>
    </row>
    <row r="22" spans="1:6" ht="15.75">
      <c r="A22" s="444" t="s">
        <v>416</v>
      </c>
      <c r="B22" s="445"/>
      <c r="C22" s="90">
        <f t="shared" ref="C22:E22" si="5">SUM(C19:C21)</f>
        <v>0</v>
      </c>
      <c r="D22" s="90">
        <f t="shared" si="5"/>
        <v>0</v>
      </c>
      <c r="E22" s="90">
        <f t="shared" si="5"/>
        <v>0</v>
      </c>
      <c r="F22" s="432">
        <f>SUM(D22:E22)</f>
        <v>0</v>
      </c>
    </row>
    <row r="24" spans="1:6">
      <c r="A24" s="96" t="s">
        <v>421</v>
      </c>
    </row>
  </sheetData>
  <mergeCells count="19">
    <mergeCell ref="A14:B14"/>
    <mergeCell ref="A1:F1"/>
    <mergeCell ref="A3:F3"/>
    <mergeCell ref="A4:B4"/>
    <mergeCell ref="A5:B5"/>
    <mergeCell ref="A6:B6"/>
    <mergeCell ref="A7:B7"/>
    <mergeCell ref="A8:B8"/>
    <mergeCell ref="A10:F10"/>
    <mergeCell ref="A11:B11"/>
    <mergeCell ref="A12:B12"/>
    <mergeCell ref="A13:B13"/>
    <mergeCell ref="A22:B22"/>
    <mergeCell ref="A15:B15"/>
    <mergeCell ref="A17:F17"/>
    <mergeCell ref="A18:B18"/>
    <mergeCell ref="A19:B19"/>
    <mergeCell ref="A20:B20"/>
    <mergeCell ref="A21:B2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82A33-8798-4A37-810A-9C74323D7450}">
  <sheetPr>
    <pageSetUpPr fitToPage="1"/>
  </sheetPr>
  <dimension ref="A1:G65"/>
  <sheetViews>
    <sheetView showGridLines="0" topLeftCell="A30" zoomScaleNormal="100" workbookViewId="0">
      <selection sqref="A1:G2"/>
    </sheetView>
  </sheetViews>
  <sheetFormatPr baseColWidth="10" defaultColWidth="11.42578125" defaultRowHeight="15.75"/>
  <cols>
    <col min="1" max="1" width="58.5703125" style="295" customWidth="1"/>
    <col min="2" max="4" width="13.7109375" style="295" customWidth="1"/>
    <col min="5" max="5" width="11.42578125" style="295" customWidth="1"/>
    <col min="6" max="6" width="11.42578125" style="325"/>
    <col min="7" max="7" width="11.42578125" style="326" customWidth="1"/>
    <col min="8" max="8" width="11.42578125" style="295" customWidth="1"/>
    <col min="9" max="16384" width="11.42578125" style="295"/>
  </cols>
  <sheetData>
    <row r="1" spans="1:7" ht="37.5" customHeight="1">
      <c r="A1" s="175" t="s">
        <v>438</v>
      </c>
      <c r="B1" s="293"/>
      <c r="C1" s="121"/>
      <c r="D1" s="294"/>
      <c r="F1" s="295"/>
      <c r="G1" s="295"/>
    </row>
    <row r="2" spans="1:7">
      <c r="A2" s="296"/>
      <c r="B2" s="297" t="s">
        <v>4</v>
      </c>
      <c r="C2" s="298">
        <v>2025</v>
      </c>
      <c r="D2" s="299">
        <v>2024</v>
      </c>
      <c r="F2" s="295"/>
      <c r="G2" s="295"/>
    </row>
    <row r="3" spans="1:7">
      <c r="A3" s="300" t="s">
        <v>64</v>
      </c>
      <c r="B3" s="301"/>
      <c r="C3" s="302"/>
      <c r="D3" s="303"/>
      <c r="F3" s="295"/>
      <c r="G3" s="295"/>
    </row>
    <row r="4" spans="1:7">
      <c r="A4" s="304" t="s">
        <v>65</v>
      </c>
      <c r="B4" s="305"/>
      <c r="C4" s="306"/>
      <c r="D4" s="307"/>
      <c r="F4" s="295"/>
      <c r="G4" s="295"/>
    </row>
    <row r="5" spans="1:7">
      <c r="A5" s="304" t="s">
        <v>66</v>
      </c>
      <c r="B5" s="305"/>
      <c r="C5" s="306"/>
      <c r="D5" s="307"/>
      <c r="F5" s="295"/>
      <c r="G5" s="295"/>
    </row>
    <row r="6" spans="1:7">
      <c r="A6" s="304" t="s">
        <v>67</v>
      </c>
      <c r="B6" s="305"/>
      <c r="C6" s="306"/>
      <c r="D6" s="307"/>
      <c r="F6" s="295"/>
      <c r="G6" s="295"/>
    </row>
    <row r="7" spans="1:7">
      <c r="A7" s="308" t="s">
        <v>68</v>
      </c>
      <c r="B7" s="305"/>
      <c r="C7" s="306"/>
      <c r="D7" s="307"/>
      <c r="F7" s="295"/>
      <c r="G7" s="295"/>
    </row>
    <row r="8" spans="1:7">
      <c r="A8" s="309" t="s">
        <v>69</v>
      </c>
      <c r="B8" s="310"/>
      <c r="C8" s="311">
        <f>SUM(C4:C7)</f>
        <v>0</v>
      </c>
      <c r="D8" s="312">
        <f>SUM(D4:D7)</f>
        <v>0</v>
      </c>
      <c r="F8" s="295"/>
      <c r="G8" s="295"/>
    </row>
    <row r="9" spans="1:7">
      <c r="A9" s="309"/>
      <c r="B9" s="313"/>
      <c r="C9" s="306"/>
      <c r="D9" s="307"/>
      <c r="F9" s="295"/>
      <c r="G9" s="295"/>
    </row>
    <row r="10" spans="1:7">
      <c r="A10" s="300" t="s">
        <v>70</v>
      </c>
      <c r="B10" s="314"/>
      <c r="C10" s="302"/>
      <c r="D10" s="303"/>
      <c r="F10" s="295"/>
      <c r="G10" s="295"/>
    </row>
    <row r="11" spans="1:7">
      <c r="A11" s="304" t="s">
        <v>71</v>
      </c>
      <c r="B11" s="305"/>
      <c r="C11" s="306"/>
      <c r="D11" s="307"/>
      <c r="E11" s="117"/>
      <c r="F11" s="117"/>
      <c r="G11" s="117"/>
    </row>
    <row r="12" spans="1:7">
      <c r="A12" s="304" t="s">
        <v>72</v>
      </c>
      <c r="B12" s="305"/>
      <c r="C12" s="306"/>
      <c r="D12" s="307"/>
      <c r="F12" s="295"/>
      <c r="G12" s="295"/>
    </row>
    <row r="13" spans="1:7">
      <c r="A13" s="315" t="s">
        <v>73</v>
      </c>
      <c r="B13" s="310"/>
      <c r="C13" s="311">
        <f>SUM(C11:C12)</f>
        <v>0</v>
      </c>
      <c r="D13" s="312">
        <f>SUM(D11:D12)</f>
        <v>0</v>
      </c>
      <c r="F13" s="295"/>
      <c r="G13" s="295"/>
    </row>
    <row r="14" spans="1:7">
      <c r="A14" s="309"/>
      <c r="B14" s="313"/>
      <c r="C14" s="306"/>
      <c r="D14" s="307"/>
      <c r="F14" s="295"/>
      <c r="G14" s="295"/>
    </row>
    <row r="15" spans="1:7" ht="16.5" thickBot="1">
      <c r="A15" s="316" t="s">
        <v>74</v>
      </c>
      <c r="B15" s="317"/>
      <c r="C15" s="318">
        <f>C13-C8</f>
        <v>0</v>
      </c>
      <c r="D15" s="319">
        <f>D13-D8</f>
        <v>0</v>
      </c>
      <c r="F15" s="295"/>
      <c r="G15" s="295"/>
    </row>
    <row r="16" spans="1:7">
      <c r="A16" s="309"/>
      <c r="B16" s="313"/>
      <c r="C16" s="306"/>
      <c r="D16" s="307"/>
      <c r="F16" s="295"/>
      <c r="G16" s="295"/>
    </row>
    <row r="17" spans="1:7" ht="31.5">
      <c r="A17" s="300" t="s">
        <v>75</v>
      </c>
      <c r="B17" s="313"/>
      <c r="C17" s="306"/>
      <c r="D17" s="307"/>
      <c r="F17" s="295"/>
      <c r="G17" s="295"/>
    </row>
    <row r="18" spans="1:7">
      <c r="A18" s="304" t="s">
        <v>76</v>
      </c>
      <c r="B18" s="305"/>
      <c r="C18" s="306"/>
      <c r="D18" s="307"/>
      <c r="F18" s="295"/>
      <c r="G18" s="295"/>
    </row>
    <row r="19" spans="1:7">
      <c r="A19" s="315" t="s">
        <v>77</v>
      </c>
      <c r="B19" s="310"/>
      <c r="C19" s="311">
        <f>SUM(C18)</f>
        <v>0</v>
      </c>
      <c r="D19" s="312">
        <f>SUM(D18)</f>
        <v>0</v>
      </c>
      <c r="F19" s="295"/>
      <c r="G19" s="295"/>
    </row>
    <row r="20" spans="1:7">
      <c r="A20" s="309"/>
      <c r="B20" s="313"/>
      <c r="C20" s="306"/>
      <c r="D20" s="307"/>
      <c r="F20" s="295"/>
      <c r="G20" s="295"/>
    </row>
    <row r="21" spans="1:7" ht="31.5">
      <c r="A21" s="300" t="s">
        <v>78</v>
      </c>
      <c r="B21" s="313"/>
      <c r="C21" s="306"/>
      <c r="D21" s="307"/>
      <c r="F21" s="295"/>
      <c r="G21" s="295"/>
    </row>
    <row r="22" spans="1:7" ht="15" customHeight="1">
      <c r="A22" s="304" t="s">
        <v>79</v>
      </c>
      <c r="B22" s="305"/>
      <c r="C22" s="306"/>
      <c r="D22" s="307"/>
      <c r="F22" s="295"/>
      <c r="G22" s="295"/>
    </row>
    <row r="23" spans="1:7">
      <c r="A23" s="304" t="s">
        <v>80</v>
      </c>
      <c r="B23" s="320"/>
      <c r="C23" s="306"/>
      <c r="D23" s="307"/>
      <c r="F23" s="295"/>
      <c r="G23" s="295"/>
    </row>
    <row r="24" spans="1:7">
      <c r="A24" s="304" t="s">
        <v>81</v>
      </c>
      <c r="B24" s="305"/>
      <c r="C24" s="306"/>
      <c r="D24" s="307"/>
      <c r="F24" s="295"/>
      <c r="G24" s="295"/>
    </row>
    <row r="25" spans="1:7">
      <c r="A25" s="315" t="s">
        <v>82</v>
      </c>
      <c r="B25" s="310"/>
      <c r="C25" s="311">
        <f>SUM(C22:C24)</f>
        <v>0</v>
      </c>
      <c r="D25" s="312">
        <f>SUM(D22:D24)</f>
        <v>0</v>
      </c>
      <c r="F25" s="295"/>
      <c r="G25" s="295"/>
    </row>
    <row r="26" spans="1:7">
      <c r="A26" s="321"/>
      <c r="B26" s="322"/>
      <c r="D26" s="323"/>
      <c r="F26" s="295"/>
      <c r="G26" s="295"/>
    </row>
    <row r="27" spans="1:7" ht="16.5" thickBot="1">
      <c r="A27" s="316" t="s">
        <v>83</v>
      </c>
      <c r="B27" s="317"/>
      <c r="C27" s="318">
        <f>C25-C19</f>
        <v>0</v>
      </c>
      <c r="D27" s="319">
        <f>D25-D19</f>
        <v>0</v>
      </c>
      <c r="F27" s="295"/>
      <c r="G27" s="295"/>
    </row>
    <row r="28" spans="1:7">
      <c r="A28" s="300"/>
      <c r="B28" s="314"/>
      <c r="C28" s="302"/>
      <c r="D28" s="303"/>
      <c r="F28" s="295"/>
      <c r="G28" s="295"/>
    </row>
    <row r="29" spans="1:7" ht="31.5">
      <c r="A29" s="300" t="s">
        <v>400</v>
      </c>
      <c r="B29" s="314"/>
      <c r="C29" s="302"/>
      <c r="D29" s="303"/>
      <c r="F29" s="295"/>
      <c r="G29" s="295"/>
    </row>
    <row r="30" spans="1:7">
      <c r="A30" s="304" t="s">
        <v>84</v>
      </c>
      <c r="B30" s="305"/>
      <c r="C30" s="302"/>
      <c r="D30" s="303"/>
      <c r="F30" s="295"/>
      <c r="G30" s="295"/>
    </row>
    <row r="31" spans="1:7" ht="31.5">
      <c r="A31" s="315" t="s">
        <v>85</v>
      </c>
      <c r="B31" s="324"/>
      <c r="C31" s="311">
        <f>C30</f>
        <v>0</v>
      </c>
      <c r="D31" s="312">
        <f>D30</f>
        <v>0</v>
      </c>
    </row>
    <row r="32" spans="1:7">
      <c r="A32" s="304"/>
      <c r="B32" s="314"/>
      <c r="C32" s="302"/>
      <c r="D32" s="303"/>
      <c r="F32" s="295"/>
      <c r="G32" s="295"/>
    </row>
    <row r="33" spans="1:7">
      <c r="A33" s="300" t="s">
        <v>399</v>
      </c>
      <c r="B33" s="314"/>
      <c r="C33" s="302"/>
      <c r="D33" s="303"/>
      <c r="F33" s="295"/>
      <c r="G33" s="295"/>
    </row>
    <row r="34" spans="1:7">
      <c r="A34" s="304" t="s">
        <v>86</v>
      </c>
      <c r="B34" s="305"/>
      <c r="C34" s="306"/>
      <c r="D34" s="307"/>
      <c r="F34" s="295"/>
      <c r="G34" s="295"/>
    </row>
    <row r="35" spans="1:7">
      <c r="A35" s="315" t="s">
        <v>87</v>
      </c>
      <c r="B35" s="310"/>
      <c r="C35" s="311">
        <f>SUM(C34)</f>
        <v>0</v>
      </c>
      <c r="D35" s="312">
        <f>SUM(D34)</f>
        <v>0</v>
      </c>
      <c r="F35" s="295"/>
      <c r="G35" s="295"/>
    </row>
    <row r="36" spans="1:7">
      <c r="A36" s="309"/>
      <c r="B36" s="313"/>
      <c r="C36" s="327"/>
      <c r="D36" s="328"/>
      <c r="F36" s="295"/>
      <c r="G36" s="295"/>
    </row>
    <row r="37" spans="1:7">
      <c r="A37" s="300" t="s">
        <v>401</v>
      </c>
      <c r="B37" s="314"/>
      <c r="C37" s="306"/>
      <c r="D37" s="307"/>
      <c r="F37" s="295"/>
      <c r="G37" s="295"/>
    </row>
    <row r="38" spans="1:7">
      <c r="A38" s="304" t="s">
        <v>88</v>
      </c>
      <c r="B38" s="305"/>
      <c r="C38" s="306"/>
      <c r="D38" s="307"/>
      <c r="F38" s="295"/>
      <c r="G38" s="295"/>
    </row>
    <row r="39" spans="1:7" ht="15" customHeight="1">
      <c r="A39" s="315" t="s">
        <v>89</v>
      </c>
      <c r="B39" s="329"/>
      <c r="C39" s="311">
        <f>SUM(C38)</f>
        <v>0</v>
      </c>
      <c r="D39" s="312">
        <f>SUM(D38)</f>
        <v>0</v>
      </c>
      <c r="F39" s="295"/>
      <c r="G39" s="295"/>
    </row>
    <row r="40" spans="1:7">
      <c r="A40" s="330"/>
      <c r="B40" s="331"/>
      <c r="C40" s="331"/>
      <c r="D40" s="332"/>
      <c r="F40" s="295"/>
      <c r="G40" s="295"/>
    </row>
    <row r="41" spans="1:7">
      <c r="A41" s="333" t="s">
        <v>90</v>
      </c>
      <c r="B41" s="334"/>
      <c r="C41" s="331"/>
      <c r="D41" s="332"/>
      <c r="F41" s="295"/>
      <c r="G41" s="295"/>
    </row>
    <row r="42" spans="1:7">
      <c r="A42" s="304" t="s">
        <v>91</v>
      </c>
      <c r="B42" s="334"/>
      <c r="C42" s="306"/>
      <c r="D42" s="307"/>
      <c r="F42" s="295"/>
      <c r="G42" s="295"/>
    </row>
    <row r="43" spans="1:7">
      <c r="A43" s="304" t="s">
        <v>92</v>
      </c>
      <c r="B43" s="335"/>
      <c r="C43" s="306"/>
      <c r="D43" s="307"/>
      <c r="F43" s="295"/>
      <c r="G43" s="295"/>
    </row>
    <row r="44" spans="1:7" ht="15" customHeight="1">
      <c r="A44" s="304" t="s">
        <v>93</v>
      </c>
      <c r="B44" s="335"/>
      <c r="C44" s="306"/>
      <c r="D44" s="307"/>
      <c r="F44" s="295"/>
      <c r="G44" s="295"/>
    </row>
    <row r="45" spans="1:7">
      <c r="A45" s="315" t="s">
        <v>94</v>
      </c>
      <c r="B45" s="329"/>
      <c r="C45" s="311">
        <f>C44-C43-C42</f>
        <v>0</v>
      </c>
      <c r="D45" s="312">
        <f>D44-D43-D42</f>
        <v>0</v>
      </c>
      <c r="F45" s="295"/>
      <c r="G45" s="295"/>
    </row>
    <row r="46" spans="1:7">
      <c r="A46" s="330"/>
      <c r="B46" s="331"/>
      <c r="C46" s="331"/>
      <c r="D46" s="332"/>
      <c r="F46" s="295"/>
      <c r="G46" s="295"/>
    </row>
    <row r="47" spans="1:7" ht="16.5" thickBot="1">
      <c r="A47" s="316" t="s">
        <v>95</v>
      </c>
      <c r="B47" s="336"/>
      <c r="C47" s="318">
        <f>C15+C27-C35+C39+C45</f>
        <v>0</v>
      </c>
      <c r="D47" s="319">
        <f>D15+D27-D35+D39+D45</f>
        <v>0</v>
      </c>
      <c r="F47" s="295"/>
      <c r="G47" s="295"/>
    </row>
    <row r="48" spans="1:7">
      <c r="A48" s="304"/>
      <c r="B48" s="335"/>
      <c r="C48" s="337"/>
      <c r="D48" s="338"/>
      <c r="F48" s="295"/>
      <c r="G48" s="295"/>
    </row>
    <row r="49" spans="1:7">
      <c r="A49" s="339" t="s">
        <v>96</v>
      </c>
      <c r="B49" s="340"/>
      <c r="C49" s="292"/>
      <c r="D49" s="341"/>
      <c r="F49" s="295"/>
      <c r="G49" s="295"/>
    </row>
    <row r="50" spans="1:7">
      <c r="A50" s="296" t="s">
        <v>97</v>
      </c>
      <c r="B50" s="342"/>
      <c r="C50" s="298">
        <f>C2</f>
        <v>2025</v>
      </c>
      <c r="D50" s="299">
        <f>D2</f>
        <v>2024</v>
      </c>
      <c r="F50" s="295"/>
      <c r="G50" s="295"/>
    </row>
    <row r="51" spans="1:7">
      <c r="A51" s="330" t="s">
        <v>98</v>
      </c>
      <c r="B51" s="331"/>
      <c r="C51" s="306"/>
      <c r="D51" s="307"/>
    </row>
    <row r="52" spans="1:7">
      <c r="A52" s="330" t="s">
        <v>99</v>
      </c>
      <c r="B52" s="331"/>
      <c r="C52" s="306"/>
      <c r="D52" s="307"/>
    </row>
    <row r="53" spans="1:7">
      <c r="A53" s="330" t="s">
        <v>100</v>
      </c>
      <c r="B53" s="331"/>
      <c r="C53" s="306"/>
      <c r="D53" s="307"/>
    </row>
    <row r="54" spans="1:7">
      <c r="A54" s="330" t="s">
        <v>101</v>
      </c>
      <c r="B54" s="331"/>
      <c r="C54" s="306"/>
      <c r="D54" s="307"/>
    </row>
    <row r="55" spans="1:7">
      <c r="A55" s="330" t="s">
        <v>102</v>
      </c>
      <c r="B55" s="331"/>
      <c r="C55" s="306"/>
      <c r="D55" s="307"/>
    </row>
    <row r="56" spans="1:7">
      <c r="A56" s="330" t="s">
        <v>402</v>
      </c>
      <c r="B56" s="331"/>
      <c r="C56" s="306"/>
      <c r="D56" s="307"/>
    </row>
    <row r="57" spans="1:7">
      <c r="A57" s="330" t="s">
        <v>103</v>
      </c>
      <c r="B57" s="331"/>
      <c r="C57" s="306"/>
      <c r="D57" s="307"/>
    </row>
    <row r="58" spans="1:7">
      <c r="A58" s="330" t="s">
        <v>104</v>
      </c>
      <c r="B58" s="331"/>
      <c r="C58" s="306"/>
      <c r="D58" s="307"/>
    </row>
    <row r="59" spans="1:7">
      <c r="A59" s="330" t="s">
        <v>105</v>
      </c>
      <c r="B59" s="331"/>
      <c r="C59" s="306"/>
      <c r="D59" s="307"/>
    </row>
    <row r="60" spans="1:7">
      <c r="A60" s="343" t="s">
        <v>106</v>
      </c>
      <c r="B60" s="344"/>
      <c r="C60" s="345">
        <f>SUM(C51:C57)</f>
        <v>0</v>
      </c>
      <c r="D60" s="346">
        <f>SUM(D51:D57)</f>
        <v>0</v>
      </c>
    </row>
    <row r="61" spans="1:7">
      <c r="A61" s="331"/>
      <c r="B61" s="347"/>
      <c r="C61" s="306"/>
      <c r="D61" s="306"/>
    </row>
    <row r="62" spans="1:7">
      <c r="A62" s="331"/>
      <c r="B62" s="347"/>
      <c r="C62" s="306"/>
      <c r="D62" s="306"/>
    </row>
    <row r="63" spans="1:7">
      <c r="A63" s="348"/>
      <c r="B63" s="331"/>
      <c r="C63" s="334"/>
      <c r="D63" s="334"/>
    </row>
    <row r="64" spans="1:7" s="351" customFormat="1">
      <c r="A64" s="349"/>
      <c r="B64" s="349"/>
      <c r="C64" s="350"/>
      <c r="D64" s="350"/>
      <c r="F64" s="352"/>
      <c r="G64" s="353"/>
    </row>
    <row r="65" spans="1:7" s="351" customFormat="1">
      <c r="A65" s="354"/>
      <c r="B65" s="354"/>
      <c r="C65" s="355"/>
      <c r="D65" s="355"/>
      <c r="F65" s="352"/>
      <c r="G65" s="353"/>
    </row>
  </sheetData>
  <pageMargins left="0.23622047244094491" right="0.23622047244094491" top="0.55118110236220474" bottom="0.55118110236220474" header="0.31496062992125984" footer="0.31496062992125984"/>
  <pageSetup paperSize="9" scale="69" orientation="portrait" r:id="rId1"/>
  <headerFooter>
    <oddHeader xml:space="preserve">&amp;LMal for bevilgningsrapportering og artskontorapportering med noter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6"/>
  <sheetViews>
    <sheetView showGridLines="0" view="pageLayout" topLeftCell="A9" zoomScaleNormal="100" workbookViewId="0">
      <selection activeCell="D4" sqref="D4"/>
    </sheetView>
  </sheetViews>
  <sheetFormatPr baseColWidth="10" defaultColWidth="11.42578125" defaultRowHeight="15" customHeight="1"/>
  <cols>
    <col min="1" max="1" width="69" style="3" customWidth="1"/>
    <col min="2" max="2" width="10.7109375" style="53" customWidth="1"/>
    <col min="3" max="4" width="15.42578125" style="84" customWidth="1"/>
    <col min="5" max="16384" width="11.42578125" style="3"/>
  </cols>
  <sheetData>
    <row r="1" spans="1:4" ht="20.25">
      <c r="A1" s="417" t="s">
        <v>107</v>
      </c>
      <c r="B1" s="418"/>
      <c r="C1" s="419"/>
      <c r="D1" s="420"/>
    </row>
    <row r="2" spans="1:4" ht="15" customHeight="1">
      <c r="A2" s="421"/>
      <c r="D2" s="422"/>
    </row>
    <row r="3" spans="1:4" ht="15" customHeight="1">
      <c r="A3" s="4"/>
      <c r="B3" s="356" t="s">
        <v>4</v>
      </c>
      <c r="C3" s="357">
        <v>46022</v>
      </c>
      <c r="D3" s="357">
        <v>45657</v>
      </c>
    </row>
    <row r="4" spans="1:4" ht="15" customHeight="1">
      <c r="A4" s="5" t="s">
        <v>108</v>
      </c>
      <c r="B4" s="356"/>
      <c r="C4" s="358"/>
      <c r="D4" s="358"/>
    </row>
    <row r="5" spans="1:4" s="66" customFormat="1" ht="15" customHeight="1">
      <c r="A5" s="59" t="s">
        <v>109</v>
      </c>
      <c r="B5" s="60">
        <v>1</v>
      </c>
      <c r="C5" s="61"/>
      <c r="D5" s="61"/>
    </row>
    <row r="6" spans="1:4" s="66" customFormat="1" ht="15" customHeight="1">
      <c r="A6" s="59" t="s">
        <v>110</v>
      </c>
      <c r="B6" s="60">
        <v>1</v>
      </c>
      <c r="C6" s="61"/>
      <c r="D6" s="61"/>
    </row>
    <row r="7" spans="1:4" s="66" customFormat="1" ht="15" customHeight="1">
      <c r="A7" s="59" t="s">
        <v>111</v>
      </c>
      <c r="B7" s="60">
        <v>1</v>
      </c>
      <c r="C7" s="61"/>
      <c r="D7" s="61"/>
    </row>
    <row r="8" spans="1:4" s="66" customFormat="1" ht="15" customHeight="1">
      <c r="A8" s="59" t="s">
        <v>112</v>
      </c>
      <c r="B8" s="60">
        <v>1</v>
      </c>
      <c r="C8" s="61"/>
      <c r="D8" s="61"/>
    </row>
    <row r="9" spans="1:4" s="66" customFormat="1" ht="15" customHeight="1">
      <c r="A9" s="59" t="s">
        <v>113</v>
      </c>
      <c r="B9" s="60">
        <v>1</v>
      </c>
      <c r="C9" s="61"/>
      <c r="D9" s="61"/>
    </row>
    <row r="10" spans="1:4" ht="15" customHeight="1">
      <c r="A10" s="62" t="s">
        <v>114</v>
      </c>
      <c r="B10" s="60"/>
      <c r="C10" s="61">
        <f>SUM(C5:C9)</f>
        <v>0</v>
      </c>
      <c r="D10" s="61">
        <f>SUM(D5:D9)</f>
        <v>0</v>
      </c>
    </row>
    <row r="11" spans="1:4" ht="15" customHeight="1">
      <c r="A11" s="4"/>
      <c r="B11" s="60"/>
      <c r="C11" s="61"/>
      <c r="D11" s="61"/>
    </row>
    <row r="12" spans="1:4" ht="15" customHeight="1">
      <c r="A12" s="5" t="s">
        <v>115</v>
      </c>
      <c r="B12" s="356"/>
      <c r="C12" s="358"/>
      <c r="D12" s="358"/>
    </row>
    <row r="13" spans="1:4" ht="15" customHeight="1">
      <c r="A13" s="59" t="s">
        <v>116</v>
      </c>
      <c r="B13" s="60"/>
      <c r="C13" s="61"/>
      <c r="D13" s="61"/>
    </row>
    <row r="14" spans="1:4" ht="15" customHeight="1">
      <c r="A14" s="59" t="s">
        <v>117</v>
      </c>
      <c r="B14" s="60">
        <v>2</v>
      </c>
      <c r="C14" s="61"/>
      <c r="D14" s="61"/>
    </row>
    <row r="15" spans="1:4" ht="15" customHeight="1">
      <c r="A15" s="59" t="s">
        <v>118</v>
      </c>
      <c r="B15" s="60">
        <v>3.4</v>
      </c>
      <c r="C15" s="61"/>
      <c r="D15" s="61"/>
    </row>
    <row r="16" spans="1:4" ht="15" customHeight="1">
      <c r="A16" s="59" t="s">
        <v>119</v>
      </c>
      <c r="B16" s="60">
        <v>3.4</v>
      </c>
      <c r="C16" s="61"/>
      <c r="D16" s="61"/>
    </row>
    <row r="17" spans="1:7" ht="15" customHeight="1">
      <c r="A17" s="59" t="s">
        <v>120</v>
      </c>
      <c r="B17" s="60">
        <v>5</v>
      </c>
      <c r="C17" s="61"/>
      <c r="D17" s="61"/>
    </row>
    <row r="18" spans="1:7" ht="15" customHeight="1">
      <c r="A18" s="62" t="s">
        <v>121</v>
      </c>
      <c r="B18" s="63"/>
      <c r="C18" s="61">
        <f>SUM(C13:C17)</f>
        <v>0</v>
      </c>
      <c r="D18" s="61">
        <f>SUM(D13:D17)</f>
        <v>0</v>
      </c>
    </row>
    <row r="19" spans="1:7" ht="15" customHeight="1">
      <c r="A19" s="4"/>
      <c r="B19" s="60"/>
      <c r="C19" s="61"/>
      <c r="D19" s="61"/>
    </row>
    <row r="20" spans="1:7" ht="15" customHeight="1">
      <c r="A20" s="5" t="s">
        <v>122</v>
      </c>
      <c r="B20" s="356"/>
      <c r="C20" s="358">
        <f>C10-C18</f>
        <v>0</v>
      </c>
      <c r="D20" s="358">
        <f>D10-D18</f>
        <v>0</v>
      </c>
    </row>
    <row r="21" spans="1:7" ht="15" customHeight="1">
      <c r="A21" s="4"/>
      <c r="B21" s="60"/>
      <c r="C21" s="61"/>
      <c r="D21" s="61"/>
    </row>
    <row r="22" spans="1:7" ht="15" customHeight="1">
      <c r="A22" s="5" t="s">
        <v>123</v>
      </c>
      <c r="B22" s="356"/>
      <c r="C22" s="358"/>
      <c r="D22" s="358"/>
    </row>
    <row r="23" spans="1:7" ht="15" customHeight="1">
      <c r="A23" s="59" t="s">
        <v>124</v>
      </c>
      <c r="B23" s="60">
        <v>6</v>
      </c>
      <c r="C23" s="61"/>
      <c r="D23" s="61"/>
    </row>
    <row r="24" spans="1:7" ht="15" customHeight="1">
      <c r="A24" s="59" t="s">
        <v>125</v>
      </c>
      <c r="B24" s="60">
        <v>6</v>
      </c>
      <c r="C24" s="61"/>
      <c r="D24" s="61"/>
    </row>
    <row r="25" spans="1:7" ht="15" customHeight="1">
      <c r="A25" s="62" t="s">
        <v>126</v>
      </c>
      <c r="B25" s="63"/>
      <c r="C25" s="61">
        <f>C23-C24</f>
        <v>0</v>
      </c>
      <c r="D25" s="61">
        <f>D23-D24</f>
        <v>0</v>
      </c>
    </row>
    <row r="26" spans="1:7" ht="15" customHeight="1">
      <c r="A26" s="4"/>
      <c r="B26" s="60"/>
      <c r="C26" s="61"/>
      <c r="D26" s="61"/>
    </row>
    <row r="27" spans="1:7" ht="15" customHeight="1">
      <c r="A27" s="5" t="s">
        <v>127</v>
      </c>
      <c r="B27" s="356"/>
      <c r="C27" s="358">
        <f>C20+C25</f>
        <v>0</v>
      </c>
      <c r="D27" s="358">
        <f>D20+D25</f>
        <v>0</v>
      </c>
    </row>
    <row r="28" spans="1:7" ht="15" customHeight="1">
      <c r="A28" s="4"/>
      <c r="B28" s="60"/>
      <c r="C28" s="61"/>
      <c r="D28" s="61"/>
    </row>
    <row r="29" spans="1:7" ht="15" customHeight="1">
      <c r="A29" s="5" t="s">
        <v>128</v>
      </c>
      <c r="B29" s="356"/>
      <c r="C29" s="358"/>
      <c r="D29" s="358"/>
      <c r="F29" s="64"/>
      <c r="G29" s="78"/>
    </row>
    <row r="30" spans="1:7" s="64" customFormat="1" ht="15" customHeight="1">
      <c r="A30" s="59" t="s">
        <v>129</v>
      </c>
      <c r="B30" s="60">
        <v>7</v>
      </c>
      <c r="C30" s="61"/>
      <c r="D30" s="61"/>
    </row>
    <row r="31" spans="1:7" ht="15" customHeight="1">
      <c r="A31" s="62" t="s">
        <v>130</v>
      </c>
      <c r="B31" s="60"/>
      <c r="C31" s="61">
        <f>SUM(C30:C30)</f>
        <v>0</v>
      </c>
      <c r="D31" s="61">
        <f>SUM(D30:D30)</f>
        <v>0</v>
      </c>
    </row>
    <row r="32" spans="1:7" ht="15" customHeight="1">
      <c r="A32" s="62"/>
      <c r="B32" s="60"/>
      <c r="C32" s="61"/>
      <c r="D32" s="61"/>
    </row>
    <row r="33" spans="1:4" ht="15" customHeight="1">
      <c r="A33" s="359" t="s">
        <v>131</v>
      </c>
      <c r="B33" s="60">
        <v>8</v>
      </c>
      <c r="C33" s="61"/>
      <c r="D33" s="61"/>
    </row>
    <row r="34" spans="1:4" ht="15" customHeight="1">
      <c r="A34" s="59" t="s">
        <v>84</v>
      </c>
      <c r="B34" s="60"/>
      <c r="C34" s="61"/>
      <c r="D34" s="61"/>
    </row>
    <row r="35" spans="1:4" ht="15" customHeight="1">
      <c r="A35" s="59" t="s">
        <v>132</v>
      </c>
      <c r="B35" s="60"/>
      <c r="C35" s="61"/>
      <c r="D35" s="61"/>
    </row>
    <row r="36" spans="1:4" ht="15" customHeight="1">
      <c r="A36" s="62" t="s">
        <v>85</v>
      </c>
      <c r="B36" s="60"/>
      <c r="C36" s="61"/>
      <c r="D36" s="61"/>
    </row>
    <row r="37" spans="1:4" ht="15" customHeight="1">
      <c r="A37" s="4"/>
      <c r="B37" s="60"/>
      <c r="C37" s="61"/>
      <c r="D37" s="61"/>
    </row>
    <row r="38" spans="1:4" ht="15" customHeight="1">
      <c r="A38" s="5" t="s">
        <v>133</v>
      </c>
      <c r="B38" s="356"/>
      <c r="C38" s="358"/>
      <c r="D38" s="358"/>
    </row>
    <row r="39" spans="1:4" s="64" customFormat="1" ht="15" customHeight="1">
      <c r="A39" s="59" t="s">
        <v>134</v>
      </c>
      <c r="B39" s="60">
        <v>9</v>
      </c>
      <c r="C39" s="61"/>
      <c r="D39" s="61"/>
    </row>
    <row r="40" spans="1:4" s="64" customFormat="1" ht="15" customHeight="1">
      <c r="A40" s="59" t="s">
        <v>135</v>
      </c>
      <c r="B40" s="60"/>
      <c r="C40" s="61"/>
      <c r="D40" s="61"/>
    </row>
    <row r="41" spans="1:4" ht="15" customHeight="1">
      <c r="A41" s="62" t="s">
        <v>87</v>
      </c>
      <c r="B41" s="63"/>
      <c r="C41" s="61">
        <f>C39-C40</f>
        <v>0</v>
      </c>
      <c r="D41" s="61">
        <f>D39-D40</f>
        <v>0</v>
      </c>
    </row>
    <row r="42" spans="1:4" ht="15" customHeight="1">
      <c r="A42" s="62"/>
      <c r="B42" s="63"/>
      <c r="C42" s="360"/>
      <c r="D42" s="360"/>
    </row>
    <row r="43" spans="1:4" ht="15" customHeight="1">
      <c r="A43" s="5" t="s">
        <v>136</v>
      </c>
      <c r="B43" s="356"/>
      <c r="C43" s="358"/>
      <c r="D43" s="358"/>
    </row>
    <row r="44" spans="1:4" s="64" customFormat="1" ht="15" customHeight="1">
      <c r="A44" s="59" t="s">
        <v>137</v>
      </c>
      <c r="B44" s="60">
        <v>10</v>
      </c>
      <c r="C44" s="61"/>
      <c r="D44" s="61"/>
    </row>
    <row r="45" spans="1:4" s="64" customFormat="1" ht="15" customHeight="1">
      <c r="A45" s="59" t="s">
        <v>138</v>
      </c>
      <c r="B45" s="60"/>
      <c r="C45" s="61"/>
      <c r="D45" s="61"/>
    </row>
    <row r="46" spans="1:4" ht="15" customHeight="1">
      <c r="A46" s="62" t="s">
        <v>89</v>
      </c>
      <c r="B46" s="63"/>
      <c r="C46" s="61">
        <f>C44-C45</f>
        <v>0</v>
      </c>
      <c r="D46" s="61">
        <f>D44-D45</f>
        <v>0</v>
      </c>
    </row>
  </sheetData>
  <phoneticPr fontId="19" type="noConversion"/>
  <pageMargins left="0.23622047244094491" right="0.23622047244094491" top="0.70866141732283472" bottom="0.47244094488188981" header="0.23622047244094491" footer="0.31496062992125984"/>
  <pageSetup paperSize="9" scale="80" orientation="portrait" r:id="rId1"/>
  <headerFooter scaleWithDoc="0">
    <oddHeader>&amp;LVirksomhetsregnskap for bruttobudsjetterte virksomheter i henhold til de statlige regnskapsstandardene (SRS)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56"/>
  <sheetViews>
    <sheetView topLeftCell="A17" zoomScaleNormal="100" workbookViewId="0">
      <selection sqref="A1:G2"/>
    </sheetView>
  </sheetViews>
  <sheetFormatPr baseColWidth="10" defaultColWidth="11.42578125" defaultRowHeight="15" customHeight="1"/>
  <cols>
    <col min="1" max="1" width="65.7109375" style="3" customWidth="1"/>
    <col min="2" max="2" width="10.7109375" style="53" customWidth="1"/>
    <col min="3" max="3" width="15.7109375" style="84" customWidth="1"/>
    <col min="4" max="4" width="15.7109375" style="3" customWidth="1"/>
    <col min="5" max="5" width="11.42578125" style="3" customWidth="1"/>
    <col min="6" max="16384" width="11.42578125" style="3"/>
  </cols>
  <sheetData>
    <row r="1" spans="1:4" ht="20.25">
      <c r="A1" s="361" t="s">
        <v>139</v>
      </c>
    </row>
    <row r="3" spans="1:4" ht="15" customHeight="1">
      <c r="A3" s="5"/>
      <c r="B3" s="362" t="s">
        <v>4</v>
      </c>
      <c r="C3" s="363">
        <f>Resultatregnskap!C3</f>
        <v>46022</v>
      </c>
      <c r="D3" s="363">
        <f>Resultatregnskap!D3</f>
        <v>45657</v>
      </c>
    </row>
    <row r="4" spans="1:4" ht="15" customHeight="1">
      <c r="A4" s="5" t="s">
        <v>140</v>
      </c>
      <c r="B4" s="65"/>
      <c r="C4" s="57"/>
      <c r="D4" s="57"/>
    </row>
    <row r="5" spans="1:4" ht="15" customHeight="1">
      <c r="A5" s="130"/>
      <c r="B5" s="65"/>
      <c r="C5" s="57"/>
      <c r="D5" s="57"/>
    </row>
    <row r="6" spans="1:4" ht="15" customHeight="1">
      <c r="A6" s="5" t="s">
        <v>141</v>
      </c>
      <c r="B6" s="65"/>
      <c r="C6" s="57"/>
      <c r="D6" s="57"/>
    </row>
    <row r="7" spans="1:4" ht="15" customHeight="1">
      <c r="A7" s="4"/>
      <c r="B7" s="65"/>
      <c r="C7" s="57"/>
      <c r="D7" s="57"/>
    </row>
    <row r="8" spans="1:4" ht="15" customHeight="1">
      <c r="A8" s="5" t="s">
        <v>142</v>
      </c>
      <c r="B8" s="65"/>
      <c r="C8" s="57"/>
      <c r="D8" s="57"/>
    </row>
    <row r="9" spans="1:4" s="66" customFormat="1" ht="15" customHeight="1">
      <c r="A9" s="59" t="s">
        <v>143</v>
      </c>
      <c r="B9" s="65">
        <v>3</v>
      </c>
      <c r="C9" s="57"/>
      <c r="D9" s="57"/>
    </row>
    <row r="10" spans="1:4" s="66" customFormat="1" ht="15" customHeight="1">
      <c r="A10" s="59" t="s">
        <v>144</v>
      </c>
      <c r="B10" s="65">
        <v>3</v>
      </c>
      <c r="C10" s="57"/>
      <c r="D10" s="57"/>
    </row>
    <row r="11" spans="1:4" ht="15" customHeight="1">
      <c r="A11" s="62" t="s">
        <v>145</v>
      </c>
      <c r="B11" s="65"/>
      <c r="C11" s="57">
        <f>SUM(C9:C10)</f>
        <v>0</v>
      </c>
      <c r="D11" s="57">
        <f>SUM(D9:D10)</f>
        <v>0</v>
      </c>
    </row>
    <row r="12" spans="1:4" ht="15" customHeight="1">
      <c r="A12" s="4"/>
      <c r="B12" s="65"/>
      <c r="C12" s="57"/>
      <c r="D12" s="57"/>
    </row>
    <row r="13" spans="1:4" ht="15" customHeight="1">
      <c r="A13" s="5" t="s">
        <v>146</v>
      </c>
      <c r="B13" s="65"/>
      <c r="C13" s="57"/>
      <c r="D13" s="57"/>
    </row>
    <row r="14" spans="1:4" s="66" customFormat="1" ht="15" customHeight="1">
      <c r="A14" s="59" t="s">
        <v>147</v>
      </c>
      <c r="B14" s="65">
        <v>4</v>
      </c>
      <c r="C14" s="57"/>
      <c r="D14" s="57"/>
    </row>
    <row r="15" spans="1:4" s="66" customFormat="1" ht="15" customHeight="1">
      <c r="A15" s="59" t="s">
        <v>148</v>
      </c>
      <c r="B15" s="65">
        <v>4</v>
      </c>
      <c r="C15" s="57"/>
      <c r="D15" s="57"/>
    </row>
    <row r="16" spans="1:4" s="66" customFormat="1" ht="15" customHeight="1">
      <c r="A16" s="59" t="s">
        <v>149</v>
      </c>
      <c r="B16" s="65">
        <v>4</v>
      </c>
      <c r="C16" s="57"/>
      <c r="D16" s="57"/>
    </row>
    <row r="17" spans="1:4" s="66" customFormat="1" ht="15" customHeight="1">
      <c r="A17" s="59" t="s">
        <v>150</v>
      </c>
      <c r="B17" s="65">
        <v>4</v>
      </c>
      <c r="C17" s="57"/>
      <c r="D17" s="57"/>
    </row>
    <row r="18" spans="1:4" s="66" customFormat="1" ht="15" customHeight="1">
      <c r="A18" s="59" t="s">
        <v>151</v>
      </c>
      <c r="B18" s="65">
        <v>4</v>
      </c>
      <c r="C18" s="57"/>
      <c r="D18" s="57"/>
    </row>
    <row r="19" spans="1:4" ht="15" customHeight="1">
      <c r="A19" s="62" t="s">
        <v>152</v>
      </c>
      <c r="B19" s="65"/>
      <c r="C19" s="57">
        <f>SUM(C14:C18)</f>
        <v>0</v>
      </c>
      <c r="D19" s="57">
        <f>SUM(D14:D18)</f>
        <v>0</v>
      </c>
    </row>
    <row r="20" spans="1:4" ht="15" customHeight="1">
      <c r="A20" s="4"/>
      <c r="B20" s="65"/>
      <c r="C20" s="57"/>
      <c r="D20" s="57"/>
    </row>
    <row r="21" spans="1:4" ht="15" customHeight="1">
      <c r="A21" s="5" t="s">
        <v>153</v>
      </c>
      <c r="B21" s="65"/>
      <c r="C21" s="57"/>
      <c r="D21" s="57"/>
    </row>
    <row r="22" spans="1:4" s="66" customFormat="1" ht="15" customHeight="1">
      <c r="A22" s="59" t="s">
        <v>154</v>
      </c>
      <c r="B22" s="65">
        <v>11</v>
      </c>
      <c r="C22" s="57"/>
      <c r="D22" s="57"/>
    </row>
    <row r="23" spans="1:4" s="66" customFormat="1" ht="15" customHeight="1">
      <c r="A23" s="59" t="s">
        <v>155</v>
      </c>
      <c r="B23" s="65"/>
      <c r="C23" s="57"/>
      <c r="D23" s="57"/>
    </row>
    <row r="24" spans="1:4" s="66" customFormat="1" ht="15" customHeight="1">
      <c r="A24" s="59" t="s">
        <v>156</v>
      </c>
      <c r="B24" s="65"/>
      <c r="C24" s="57"/>
      <c r="D24" s="57"/>
    </row>
    <row r="25" spans="1:4" ht="15" customHeight="1">
      <c r="A25" s="62" t="s">
        <v>157</v>
      </c>
      <c r="B25" s="65"/>
      <c r="C25" s="57">
        <f>SUM(C22:C24)</f>
        <v>0</v>
      </c>
      <c r="D25" s="57">
        <f>SUM(D22:D24)</f>
        <v>0</v>
      </c>
    </row>
    <row r="26" spans="1:4" ht="15" customHeight="1">
      <c r="A26" s="62"/>
      <c r="B26" s="65"/>
      <c r="C26" s="57"/>
      <c r="D26" s="57"/>
    </row>
    <row r="27" spans="1:4" ht="15" customHeight="1">
      <c r="A27" s="5" t="s">
        <v>158</v>
      </c>
      <c r="B27" s="362"/>
      <c r="C27" s="364">
        <f>C11+C19+C25</f>
        <v>0</v>
      </c>
      <c r="D27" s="364">
        <f>D11+D19+D25</f>
        <v>0</v>
      </c>
    </row>
    <row r="28" spans="1:4" ht="15" customHeight="1">
      <c r="A28" s="4"/>
      <c r="B28" s="65"/>
      <c r="C28" s="57"/>
      <c r="D28" s="57"/>
    </row>
    <row r="29" spans="1:4" ht="15" customHeight="1">
      <c r="A29" s="5" t="s">
        <v>159</v>
      </c>
      <c r="B29" s="65"/>
      <c r="C29" s="57"/>
      <c r="D29" s="57"/>
    </row>
    <row r="30" spans="1:4" ht="15" customHeight="1">
      <c r="A30" s="4"/>
      <c r="B30" s="65"/>
      <c r="C30" s="57"/>
      <c r="D30" s="57"/>
    </row>
    <row r="31" spans="1:4" ht="15" customHeight="1">
      <c r="A31" s="5" t="s">
        <v>160</v>
      </c>
      <c r="B31" s="65"/>
      <c r="C31" s="57"/>
      <c r="D31" s="57"/>
    </row>
    <row r="32" spans="1:4" s="66" customFormat="1" ht="15" customHeight="1">
      <c r="A32" s="59" t="s">
        <v>161</v>
      </c>
      <c r="B32" s="65">
        <v>12</v>
      </c>
      <c r="C32" s="57"/>
      <c r="D32" s="57"/>
    </row>
    <row r="33" spans="1:4" ht="15" customHeight="1">
      <c r="A33" s="62" t="s">
        <v>162</v>
      </c>
      <c r="B33" s="65"/>
      <c r="C33" s="57">
        <f>SUM(C32:C32)</f>
        <v>0</v>
      </c>
      <c r="D33" s="57">
        <f>SUM(D32:D32)</f>
        <v>0</v>
      </c>
    </row>
    <row r="34" spans="1:4" ht="15" customHeight="1">
      <c r="A34" s="4"/>
      <c r="B34" s="65"/>
      <c r="C34" s="57"/>
      <c r="D34" s="57"/>
    </row>
    <row r="35" spans="1:4" ht="15" customHeight="1">
      <c r="A35" s="5" t="s">
        <v>163</v>
      </c>
      <c r="B35" s="65"/>
      <c r="C35" s="57"/>
      <c r="D35" s="57"/>
    </row>
    <row r="36" spans="1:4" s="66" customFormat="1" ht="15" customHeight="1">
      <c r="A36" s="59" t="s">
        <v>164</v>
      </c>
      <c r="B36" s="65">
        <v>13</v>
      </c>
      <c r="C36" s="57"/>
      <c r="D36" s="57"/>
    </row>
    <row r="37" spans="1:4" s="66" customFormat="1" ht="15" customHeight="1">
      <c r="A37" s="59" t="s">
        <v>165</v>
      </c>
      <c r="B37" s="65">
        <v>14</v>
      </c>
      <c r="C37" s="57"/>
      <c r="D37" s="57"/>
    </row>
    <row r="38" spans="1:4" s="66" customFormat="1" ht="15" customHeight="1">
      <c r="A38" s="59" t="s">
        <v>156</v>
      </c>
      <c r="B38" s="65">
        <v>15</v>
      </c>
      <c r="C38" s="57"/>
      <c r="D38" s="57"/>
    </row>
    <row r="39" spans="1:4" ht="15" customHeight="1">
      <c r="A39" s="62" t="s">
        <v>166</v>
      </c>
      <c r="B39" s="65"/>
      <c r="C39" s="57">
        <f>SUM(C36:C38)</f>
        <v>0</v>
      </c>
      <c r="D39" s="57">
        <f>SUM(D36:D38)</f>
        <v>0</v>
      </c>
    </row>
    <row r="40" spans="1:4" ht="15" customHeight="1">
      <c r="A40" s="4"/>
      <c r="B40" s="65"/>
      <c r="C40" s="57"/>
      <c r="D40" s="57"/>
    </row>
    <row r="41" spans="1:4" ht="15" customHeight="1">
      <c r="A41" s="5" t="s">
        <v>167</v>
      </c>
      <c r="B41" s="65"/>
      <c r="C41" s="57"/>
      <c r="D41" s="57"/>
    </row>
    <row r="42" spans="1:4" s="66" customFormat="1" ht="15" customHeight="1">
      <c r="A42" s="59" t="s">
        <v>168</v>
      </c>
      <c r="B42" s="65">
        <v>16</v>
      </c>
      <c r="C42" s="57"/>
      <c r="D42" s="57"/>
    </row>
    <row r="43" spans="1:4" s="66" customFormat="1" ht="15" customHeight="1">
      <c r="A43" s="59" t="s">
        <v>169</v>
      </c>
      <c r="B43" s="65">
        <v>16</v>
      </c>
      <c r="C43" s="57"/>
      <c r="D43" s="57"/>
    </row>
    <row r="44" spans="1:4" ht="15" customHeight="1">
      <c r="A44" s="62" t="s">
        <v>170</v>
      </c>
      <c r="B44" s="65"/>
      <c r="C44" s="57">
        <f>SUM(C42:C43)</f>
        <v>0</v>
      </c>
      <c r="D44" s="57">
        <f>SUM(D42:D43)</f>
        <v>0</v>
      </c>
    </row>
    <row r="45" spans="1:4" ht="15" customHeight="1">
      <c r="A45" s="62"/>
      <c r="B45" s="65"/>
      <c r="C45" s="57"/>
      <c r="D45" s="57"/>
    </row>
    <row r="46" spans="1:4" ht="15" customHeight="1">
      <c r="A46" s="5" t="s">
        <v>171</v>
      </c>
      <c r="B46" s="362"/>
      <c r="C46" s="364">
        <f>C33+C39+C44</f>
        <v>0</v>
      </c>
      <c r="D46" s="364">
        <f>D33+D39+D44</f>
        <v>0</v>
      </c>
    </row>
    <row r="47" spans="1:4" ht="15" customHeight="1">
      <c r="A47" s="5"/>
      <c r="B47" s="362"/>
      <c r="C47" s="364"/>
      <c r="D47" s="364"/>
    </row>
    <row r="48" spans="1:4" ht="15" customHeight="1">
      <c r="A48" s="5" t="s">
        <v>172</v>
      </c>
      <c r="B48" s="65"/>
      <c r="C48" s="364">
        <f>C27+C46</f>
        <v>0</v>
      </c>
      <c r="D48" s="364">
        <f>D27+D46</f>
        <v>0</v>
      </c>
    </row>
    <row r="49" spans="1:4" ht="15" customHeight="1">
      <c r="A49" s="130"/>
      <c r="B49" s="65"/>
      <c r="C49" s="364"/>
      <c r="D49" s="364"/>
    </row>
    <row r="50" spans="1:4" ht="30" customHeight="1">
      <c r="A50" s="5" t="s">
        <v>173</v>
      </c>
      <c r="B50" s="65"/>
      <c r="C50" s="364"/>
      <c r="D50" s="364"/>
    </row>
    <row r="51" spans="1:4" ht="15" customHeight="1">
      <c r="A51" s="59" t="s">
        <v>174</v>
      </c>
      <c r="B51" s="65">
        <v>9</v>
      </c>
      <c r="C51" s="364"/>
      <c r="D51" s="364"/>
    </row>
    <row r="52" spans="1:4" ht="15" customHeight="1">
      <c r="A52" s="62" t="s">
        <v>175</v>
      </c>
      <c r="B52" s="65"/>
      <c r="C52" s="364">
        <f>SUM(C51)</f>
        <v>0</v>
      </c>
      <c r="D52" s="364">
        <f>SUM(D51)</f>
        <v>0</v>
      </c>
    </row>
    <row r="53" spans="1:4" ht="15" customHeight="1">
      <c r="A53" s="4"/>
      <c r="B53" s="65"/>
      <c r="C53" s="57"/>
      <c r="D53" s="57"/>
    </row>
    <row r="54" spans="1:4" ht="15" customHeight="1">
      <c r="A54" s="5" t="s">
        <v>176</v>
      </c>
      <c r="B54" s="65"/>
      <c r="C54" s="364">
        <f>C48+C52</f>
        <v>0</v>
      </c>
      <c r="D54" s="364">
        <f>D48+D52</f>
        <v>0</v>
      </c>
    </row>
    <row r="56" spans="1:4" ht="15" customHeight="1">
      <c r="A56" s="66"/>
    </row>
  </sheetData>
  <customSheetViews>
    <customSheetView guid="{7AE059DB-4A82-45F3-B3C8-A058B7BDCC5A}" showPageBreaks="1" fitToPage="1" showRuler="0">
      <selection activeCell="G25" sqref="G25"/>
      <pageMargins left="0" right="0" top="0" bottom="0" header="0" footer="0"/>
      <pageSetup paperSize="9" scale="71"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5" sqref="A5"/>
      <pageMargins left="0" right="0" top="0" bottom="0" header="0" footer="0"/>
      <pageSetup paperSize="9" scale="82"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9"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bruttobudsjetterte virksomheter i henhold til de statlige regnskapsstandardene (SRS)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44"/>
  <sheetViews>
    <sheetView showWhiteSpace="0" view="pageLayout" zoomScaleNormal="100" workbookViewId="0">
      <selection activeCell="A3" sqref="A3"/>
    </sheetView>
  </sheetViews>
  <sheetFormatPr baseColWidth="10" defaultColWidth="11.42578125" defaultRowHeight="15" customHeight="1"/>
  <cols>
    <col min="1" max="1" width="75.85546875" style="3" customWidth="1"/>
    <col min="2" max="2" width="10.7109375" style="53" customWidth="1"/>
    <col min="3" max="4" width="15.7109375" style="3" customWidth="1"/>
    <col min="5" max="16384" width="11.42578125" style="3"/>
  </cols>
  <sheetData>
    <row r="1" spans="1:4" ht="20.25">
      <c r="A1" s="361" t="s">
        <v>139</v>
      </c>
      <c r="C1" s="84"/>
    </row>
    <row r="2" spans="1:4" ht="15" customHeight="1">
      <c r="C2" s="84"/>
    </row>
    <row r="3" spans="1:4" ht="15" customHeight="1">
      <c r="A3" s="130"/>
      <c r="B3" s="362" t="s">
        <v>4</v>
      </c>
      <c r="C3" s="363">
        <f>Resultatregnskap!C3</f>
        <v>46022</v>
      </c>
      <c r="D3" s="363">
        <f>Resultatregnskap!D3</f>
        <v>45657</v>
      </c>
    </row>
    <row r="4" spans="1:4" ht="15" customHeight="1">
      <c r="A4" s="5" t="s">
        <v>177</v>
      </c>
      <c r="B4" s="65"/>
      <c r="C4" s="57"/>
      <c r="D4" s="57"/>
    </row>
    <row r="5" spans="1:4" ht="15" customHeight="1">
      <c r="A5" s="4"/>
      <c r="B5" s="65"/>
      <c r="C5" s="57"/>
      <c r="D5" s="57"/>
    </row>
    <row r="6" spans="1:4" ht="15" customHeight="1">
      <c r="A6" s="5" t="s">
        <v>178</v>
      </c>
      <c r="B6" s="65"/>
      <c r="C6" s="57"/>
      <c r="D6" s="57"/>
    </row>
    <row r="7" spans="1:4" ht="15" customHeight="1">
      <c r="A7" s="5"/>
      <c r="B7" s="65"/>
      <c r="C7" s="57"/>
      <c r="D7" s="57"/>
    </row>
    <row r="8" spans="1:4" ht="15" customHeight="1">
      <c r="A8" s="5" t="s">
        <v>179</v>
      </c>
      <c r="B8" s="65"/>
      <c r="C8" s="57"/>
      <c r="D8" s="57"/>
    </row>
    <row r="9" spans="1:4" ht="15" customHeight="1">
      <c r="A9" s="62" t="s">
        <v>180</v>
      </c>
      <c r="B9" s="65"/>
      <c r="C9" s="57">
        <v>0</v>
      </c>
      <c r="D9" s="57">
        <v>0</v>
      </c>
    </row>
    <row r="10" spans="1:4" ht="15" customHeight="1">
      <c r="A10" s="4"/>
      <c r="B10" s="65"/>
      <c r="C10" s="57"/>
      <c r="D10" s="57"/>
    </row>
    <row r="11" spans="1:4" ht="15" customHeight="1">
      <c r="A11" s="5" t="s">
        <v>181</v>
      </c>
      <c r="B11" s="65"/>
      <c r="C11" s="57"/>
      <c r="D11" s="57"/>
    </row>
    <row r="12" spans="1:4" ht="15" customHeight="1">
      <c r="A12" s="59" t="s">
        <v>182</v>
      </c>
      <c r="B12" s="65">
        <v>7</v>
      </c>
      <c r="C12" s="57"/>
      <c r="D12" s="57"/>
    </row>
    <row r="13" spans="1:4" ht="15" customHeight="1">
      <c r="A13" s="62" t="s">
        <v>183</v>
      </c>
      <c r="B13" s="65"/>
      <c r="C13" s="57">
        <f>SUM(C12:C12)</f>
        <v>0</v>
      </c>
      <c r="D13" s="57">
        <f>SUM(D12:D12)</f>
        <v>0</v>
      </c>
    </row>
    <row r="14" spans="1:4" ht="15" customHeight="1">
      <c r="A14" s="62"/>
      <c r="B14" s="65"/>
      <c r="C14" s="57"/>
      <c r="D14" s="57"/>
    </row>
    <row r="15" spans="1:4" ht="15" customHeight="1">
      <c r="A15" s="5" t="s">
        <v>184</v>
      </c>
      <c r="B15" s="362"/>
      <c r="C15" s="364">
        <f>C9+C13</f>
        <v>0</v>
      </c>
      <c r="D15" s="364">
        <f>D9+D13</f>
        <v>0</v>
      </c>
    </row>
    <row r="16" spans="1:4" ht="15" customHeight="1">
      <c r="A16" s="4"/>
      <c r="B16" s="65"/>
      <c r="C16" s="57"/>
      <c r="D16" s="57"/>
    </row>
    <row r="17" spans="1:4" ht="15" customHeight="1">
      <c r="A17" s="5" t="s">
        <v>185</v>
      </c>
      <c r="B17" s="65"/>
      <c r="C17" s="57"/>
      <c r="D17" s="57"/>
    </row>
    <row r="18" spans="1:4" ht="15" customHeight="1">
      <c r="A18" s="4"/>
      <c r="B18" s="65"/>
      <c r="C18" s="57"/>
      <c r="D18" s="57"/>
    </row>
    <row r="19" spans="1:4" ht="15" customHeight="1">
      <c r="A19" s="5" t="s">
        <v>186</v>
      </c>
      <c r="B19" s="65"/>
      <c r="C19" s="57"/>
      <c r="D19" s="57"/>
    </row>
    <row r="20" spans="1:4" ht="15" customHeight="1">
      <c r="A20" s="59" t="s">
        <v>187</v>
      </c>
      <c r="B20" s="65"/>
      <c r="C20" s="57"/>
      <c r="D20" s="57"/>
    </row>
    <row r="21" spans="1:4" ht="15" customHeight="1">
      <c r="A21" s="62" t="s">
        <v>188</v>
      </c>
      <c r="B21" s="65"/>
      <c r="C21" s="57">
        <f>SUM(C20)</f>
        <v>0</v>
      </c>
      <c r="D21" s="57">
        <f>SUM(D20)</f>
        <v>0</v>
      </c>
    </row>
    <row r="22" spans="1:4" ht="15" customHeight="1">
      <c r="A22" s="4"/>
      <c r="B22" s="65"/>
      <c r="C22" s="57"/>
      <c r="D22" s="57"/>
    </row>
    <row r="23" spans="1:4" ht="15" customHeight="1">
      <c r="A23" s="5" t="s">
        <v>189</v>
      </c>
      <c r="B23" s="65"/>
      <c r="C23" s="57"/>
      <c r="D23" s="57"/>
    </row>
    <row r="24" spans="1:4" ht="15" customHeight="1">
      <c r="A24" s="59" t="s">
        <v>190</v>
      </c>
      <c r="B24" s="60"/>
      <c r="C24" s="57"/>
      <c r="D24" s="57"/>
    </row>
    <row r="25" spans="1:4" ht="15" customHeight="1">
      <c r="A25" s="62" t="s">
        <v>191</v>
      </c>
      <c r="B25" s="65"/>
      <c r="C25" s="57">
        <f>SUM(C24)</f>
        <v>0</v>
      </c>
      <c r="D25" s="57">
        <f>SUM(D24)</f>
        <v>0</v>
      </c>
    </row>
    <row r="26" spans="1:4" ht="15" customHeight="1">
      <c r="A26" s="4"/>
      <c r="B26" s="65"/>
      <c r="C26" s="57"/>
      <c r="D26" s="57"/>
    </row>
    <row r="27" spans="1:4" ht="15" customHeight="1">
      <c r="A27" s="5" t="s">
        <v>192</v>
      </c>
      <c r="B27" s="65"/>
      <c r="C27" s="57"/>
      <c r="D27" s="57"/>
    </row>
    <row r="28" spans="1:4" ht="15" customHeight="1">
      <c r="A28" s="59" t="s">
        <v>193</v>
      </c>
      <c r="B28" s="65"/>
      <c r="C28" s="57"/>
      <c r="D28" s="57"/>
    </row>
    <row r="29" spans="1:4" ht="15" customHeight="1">
      <c r="A29" s="59" t="s">
        <v>101</v>
      </c>
      <c r="B29" s="65"/>
      <c r="C29" s="57"/>
      <c r="D29" s="57"/>
    </row>
    <row r="30" spans="1:4" ht="15" customHeight="1">
      <c r="A30" s="59" t="s">
        <v>102</v>
      </c>
      <c r="B30" s="65"/>
      <c r="C30" s="57"/>
      <c r="D30" s="57"/>
    </row>
    <row r="31" spans="1:4" ht="15" customHeight="1">
      <c r="A31" s="59" t="s">
        <v>194</v>
      </c>
      <c r="B31" s="65"/>
      <c r="C31" s="57"/>
      <c r="D31" s="57"/>
    </row>
    <row r="32" spans="1:4" ht="15" customHeight="1">
      <c r="A32" s="59" t="s">
        <v>195</v>
      </c>
      <c r="B32" s="65">
        <v>14</v>
      </c>
      <c r="C32" s="57"/>
      <c r="D32" s="57"/>
    </row>
    <row r="33" spans="1:4" ht="15" customHeight="1">
      <c r="A33" s="59" t="s">
        <v>196</v>
      </c>
      <c r="B33" s="65">
        <v>17</v>
      </c>
      <c r="C33" s="57"/>
      <c r="D33" s="57"/>
    </row>
    <row r="34" spans="1:4" ht="15" customHeight="1">
      <c r="A34" s="62" t="s">
        <v>197</v>
      </c>
      <c r="B34" s="65"/>
      <c r="C34" s="57">
        <f>SUM(C28:C33)</f>
        <v>0</v>
      </c>
      <c r="D34" s="57">
        <f>SUM(D28:D33)</f>
        <v>0</v>
      </c>
    </row>
    <row r="35" spans="1:4" ht="15" customHeight="1">
      <c r="A35" s="4"/>
      <c r="B35" s="65"/>
      <c r="C35" s="57"/>
      <c r="D35" s="57"/>
    </row>
    <row r="36" spans="1:4" ht="15" customHeight="1">
      <c r="A36" s="365" t="s">
        <v>198</v>
      </c>
      <c r="B36" s="362"/>
      <c r="C36" s="364">
        <f>C21+C25+C34</f>
        <v>0</v>
      </c>
      <c r="D36" s="364">
        <f>D21+D25+D34</f>
        <v>0</v>
      </c>
    </row>
    <row r="37" spans="1:4" ht="15" customHeight="1">
      <c r="A37" s="365"/>
      <c r="B37" s="362"/>
      <c r="C37" s="364"/>
      <c r="D37" s="364"/>
    </row>
    <row r="38" spans="1:4" ht="15" customHeight="1">
      <c r="A38" s="5" t="s">
        <v>199</v>
      </c>
      <c r="B38" s="362"/>
      <c r="C38" s="364">
        <f>C15+C36</f>
        <v>0</v>
      </c>
      <c r="D38" s="364">
        <f>D15+D36</f>
        <v>0</v>
      </c>
    </row>
    <row r="39" spans="1:4" ht="15" customHeight="1">
      <c r="A39" s="365"/>
      <c r="B39" s="362"/>
      <c r="C39" s="364"/>
      <c r="D39" s="364"/>
    </row>
    <row r="40" spans="1:4" ht="15" customHeight="1">
      <c r="A40" s="5" t="s">
        <v>200</v>
      </c>
      <c r="B40" s="362"/>
      <c r="C40" s="364"/>
      <c r="D40" s="364"/>
    </row>
    <row r="41" spans="1:4" ht="15" customHeight="1">
      <c r="A41" s="59" t="s">
        <v>201</v>
      </c>
      <c r="B41" s="65">
        <v>10</v>
      </c>
      <c r="C41" s="364"/>
      <c r="D41" s="364"/>
    </row>
    <row r="42" spans="1:4" ht="15" customHeight="1">
      <c r="A42" s="62" t="s">
        <v>202</v>
      </c>
      <c r="B42" s="362"/>
      <c r="C42" s="364">
        <f>SUM(C41)</f>
        <v>0</v>
      </c>
      <c r="D42" s="364">
        <f>SUM(D41)</f>
        <v>0</v>
      </c>
    </row>
    <row r="43" spans="1:4" ht="15" customHeight="1">
      <c r="A43" s="4"/>
      <c r="B43" s="65"/>
      <c r="C43" s="57"/>
      <c r="D43" s="57"/>
    </row>
    <row r="44" spans="1:4" ht="15" customHeight="1">
      <c r="A44" s="5" t="s">
        <v>203</v>
      </c>
      <c r="B44" s="65"/>
      <c r="C44" s="364">
        <f>C38+C42</f>
        <v>0</v>
      </c>
      <c r="D44" s="364">
        <f>D38+D42</f>
        <v>0</v>
      </c>
    </row>
  </sheetData>
  <customSheetViews>
    <customSheetView guid="{7AE059DB-4A82-45F3-B3C8-A058B7BDCC5A}" showPageBreaks="1" fitToPage="1" showRuler="0">
      <selection activeCell="G25" sqref="G25"/>
      <pageMargins left="0" right="0" top="0" bottom="0" header="0" footer="0"/>
      <pageSetup paperSize="9" scale="71"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5" sqref="A5"/>
      <pageMargins left="0" right="0" top="0" bottom="0" header="0" footer="0"/>
      <pageSetup paperSize="9" scale="82"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9" type="noConversion"/>
  <pageMargins left="0.23622047244094491" right="0.23622047244094491" top="0.70866141732283472" bottom="0.47244094488188981" header="0.23622047244094491" footer="0.31496062992125984"/>
  <pageSetup paperSize="9" scale="86" orientation="portrait" r:id="rId3"/>
  <headerFooter scaleWithDoc="0">
    <oddHeader>&amp;LVirksomhetsregnskap for bruttobudsjetterte virksomheter i henhold til de statlige regnskapsstandardene (SRS)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2070625-34a7-4b50-b998-4dc2a8d9a16c">
      <UserInfo>
        <DisplayName/>
        <AccountId xsi:nil="true"/>
        <AccountType/>
      </UserInfo>
    </SharedWithUsers>
    <TaxCatchAll xmlns="72070625-34a7-4b50-b998-4dc2a8d9a16c" xsi:nil="true"/>
    <lcf76f155ced4ddcb4097134ff3c332f xmlns="c2c940b1-81eb-4862-ad94-5822e372a28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E8E3A9E55AE1249934DE133E65095B1" ma:contentTypeVersion="18" ma:contentTypeDescription="Opprett et nytt dokument." ma:contentTypeScope="" ma:versionID="91612284f6340da5f4fe1d4869652dd9">
  <xsd:schema xmlns:xsd="http://www.w3.org/2001/XMLSchema" xmlns:xs="http://www.w3.org/2001/XMLSchema" xmlns:p="http://schemas.microsoft.com/office/2006/metadata/properties" xmlns:ns2="c2c940b1-81eb-4862-ad94-5822e372a285" xmlns:ns3="72070625-34a7-4b50-b998-4dc2a8d9a16c" targetNamespace="http://schemas.microsoft.com/office/2006/metadata/properties" ma:root="true" ma:fieldsID="f535ec445c88fefc03123bb3b6684671" ns2:_="" ns3:_="">
    <xsd:import namespace="c2c940b1-81eb-4862-ad94-5822e372a285"/>
    <xsd:import namespace="72070625-34a7-4b50-b998-4dc2a8d9a16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c940b1-81eb-4862-ad94-5822e372a2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eb0be57b-a27d-473a-a780-396a801308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070625-34a7-4b50-b998-4dc2a8d9a16c"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ingsdetaljer" ma:internalName="SharedWithDetails" ma:readOnly="true">
      <xsd:simpleType>
        <xsd:restriction base="dms:Note">
          <xsd:maxLength value="255"/>
        </xsd:restriction>
      </xsd:simpleType>
    </xsd:element>
    <xsd:element name="TaxCatchAll" ma:index="22" nillable="true" ma:displayName="Taxonomy Catch All Column" ma:hidden="true" ma:list="{b570d429-1f4c-4b92-a449-1b202625a4ee}" ma:internalName="TaxCatchAll" ma:showField="CatchAllData" ma:web="72070625-34a7-4b50-b998-4dc2a8d9a1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5CB6B5-737D-44EB-93FC-BFDE64FDB262}">
  <ds:schemaRefs>
    <ds:schemaRef ds:uri="http://schemas.openxmlformats.org/package/2006/metadata/core-properties"/>
    <ds:schemaRef ds:uri="http://schemas.microsoft.com/office/2006/documentManagement/types"/>
    <ds:schemaRef ds:uri="72070625-34a7-4b50-b998-4dc2a8d9a16c"/>
    <ds:schemaRef ds:uri="http://purl.org/dc/terms/"/>
    <ds:schemaRef ds:uri="c2c940b1-81eb-4862-ad94-5822e372a285"/>
    <ds:schemaRef ds:uri="http://purl.org/dc/dcmitype/"/>
    <ds:schemaRef ds:uri="http://purl.org/dc/elements/1.1/"/>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378D6E1-DEFB-4CEE-B9A6-A8CBDB9205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c940b1-81eb-4862-ad94-5822e372a285"/>
    <ds:schemaRef ds:uri="72070625-34a7-4b50-b998-4dc2a8d9a1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994202-B319-4072-B1A8-C7A9E272ED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27</vt:i4>
      </vt:variant>
      <vt:variant>
        <vt:lpstr>Navngitte områder</vt:lpstr>
      </vt:variant>
      <vt:variant>
        <vt:i4>1</vt:i4>
      </vt:variant>
    </vt:vector>
  </HeadingPairs>
  <TitlesOfParts>
    <vt:vector size="28" baseType="lpstr">
      <vt:lpstr>Endringer i rapporteringspakken</vt:lpstr>
      <vt:lpstr>Bevilgningsrapportering </vt:lpstr>
      <vt:lpstr>Note A</vt:lpstr>
      <vt:lpstr>Note B</vt:lpstr>
      <vt:lpstr>Note C</vt:lpstr>
      <vt:lpstr>Artskontorapportering </vt:lpstr>
      <vt:lpstr>Resultatregnskap</vt:lpstr>
      <vt:lpstr>Balanse - eiendeler</vt:lpstr>
      <vt:lpstr>Balanse - statens kap og gjeld</vt:lpstr>
      <vt:lpstr>Note1</vt:lpstr>
      <vt:lpstr>Note2</vt:lpstr>
      <vt:lpstr>Note3</vt:lpstr>
      <vt:lpstr>Note4</vt:lpstr>
      <vt:lpstr>Note5</vt:lpstr>
      <vt:lpstr>Note6</vt:lpstr>
      <vt:lpstr>Note7A </vt:lpstr>
      <vt:lpstr>Note7B </vt:lpstr>
      <vt:lpstr>Note8</vt:lpstr>
      <vt:lpstr>Note9</vt:lpstr>
      <vt:lpstr>Note10</vt:lpstr>
      <vt:lpstr>Note11</vt:lpstr>
      <vt:lpstr>Note12</vt:lpstr>
      <vt:lpstr>Note13</vt:lpstr>
      <vt:lpstr>Note14</vt:lpstr>
      <vt:lpstr>Note15</vt:lpstr>
      <vt:lpstr>Note16</vt:lpstr>
      <vt:lpstr>Note17</vt:lpstr>
      <vt:lpstr>Resultatregnskap!Utskriftsområde</vt:lpstr>
    </vt:vector>
  </TitlesOfParts>
  <Manager/>
  <Company>SSØ</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Kenneth Skjefstad</dc:creator>
  <cp:keywords/>
  <dc:description/>
  <cp:lastModifiedBy>Liv Mari Nybakk</cp:lastModifiedBy>
  <cp:revision/>
  <cp:lastPrinted>2025-12-15T12:01:00Z</cp:lastPrinted>
  <dcterms:created xsi:type="dcterms:W3CDTF">2005-10-21T07:03:32Z</dcterms:created>
  <dcterms:modified xsi:type="dcterms:W3CDTF">2025-12-15T12:06:32Z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0x010100AE8E3A9E55AE1249934DE133E65095B1</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MediaServiceImageTags">
    <vt:lpwstr/>
  </property>
</Properties>
</file>