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K:\STATREGN\AARSAVSL\Statsregnskapet 2025\13 - maler til dfo.no\Skjema 1 og 2 Bevreg og ompost\"/>
    </mc:Choice>
  </mc:AlternateContent>
  <xr:revisionPtr revIDLastSave="0" documentId="13_ncr:1_{A1C29F17-4483-458D-9A89-A3954937380B}" xr6:coauthVersionLast="47" xr6:coauthVersionMax="47" xr10:uidLastSave="{00000000-0000-0000-0000-000000000000}"/>
  <bookViews>
    <workbookView xWindow="-120" yWindow="-120" windowWidth="51840" windowHeight="21120" xr2:uid="{88829EF2-790D-4729-82B1-B42F5D9126CE}"/>
  </bookViews>
  <sheets>
    <sheet name="Skjema 1 Bekreftelse" sheetId="3" r:id="rId1"/>
    <sheet name="Skjema 2 Ompostering" sheetId="1" r:id="rId2"/>
    <sheet name="Dep og regid" sheetId="2" state="hidden" r:id="rId3"/>
    <sheet name="Eksempel OMP" sheetId="5" r:id="rId4"/>
  </sheets>
  <externalReferences>
    <externalReference r:id="rId5"/>
  </externalReferences>
  <definedNames>
    <definedName name="_xlnm._FilterDatabase" localSheetId="2" hidden="1">'Dep og regid'!$B$1:$D$209</definedName>
    <definedName name="_xlnm._FilterDatabase" localSheetId="3" hidden="1">'Eksempel OMP'!$B$9:$L$9</definedName>
    <definedName name="_xlnm._FilterDatabase" localSheetId="1" hidden="1">'Skjema 2 Ompostering'!$B$9:$L$300</definedName>
    <definedName name="_ftn1" localSheetId="0">'Skjema 1 Bekreftelse'!$B$58</definedName>
    <definedName name="_ftnref1" localSheetId="0">'Skjema 1 Bekreftelse'!$G$17</definedName>
    <definedName name="_xlnm.Print_Area" localSheetId="3">'Eksempel OMP'!$B$1:$I$106</definedName>
    <definedName name="_xlnm.Print_Area" localSheetId="1">'Skjema 2 Ompostering'!$B$1:$I$106</definedName>
    <definedName name="_xlnm.Print_Titles" localSheetId="3">'Eksempel OMP'!$9:$9</definedName>
    <definedName name="_xlnm.Print_Titles" localSheetId="1">'Skjema 2 Ompostering'!$9:$9</definedName>
    <definedName name="Virksomheter">[1]Orgnr!$C$2:$C$401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0" i="5" l="1"/>
  <c r="J300" i="5"/>
  <c r="F300" i="5"/>
  <c r="K299" i="5"/>
  <c r="J299" i="5"/>
  <c r="F299" i="5"/>
  <c r="K298" i="5"/>
  <c r="J298" i="5"/>
  <c r="F298" i="5"/>
  <c r="K297" i="5"/>
  <c r="J297" i="5"/>
  <c r="F297" i="5"/>
  <c r="K296" i="5"/>
  <c r="J296" i="5"/>
  <c r="F296" i="5"/>
  <c r="K295" i="5"/>
  <c r="J295" i="5"/>
  <c r="F295" i="5"/>
  <c r="K294" i="5"/>
  <c r="J294" i="5"/>
  <c r="F294" i="5"/>
  <c r="K293" i="5"/>
  <c r="J293" i="5"/>
  <c r="F293" i="5"/>
  <c r="K292" i="5"/>
  <c r="J292" i="5"/>
  <c r="F292" i="5"/>
  <c r="K291" i="5"/>
  <c r="J291" i="5"/>
  <c r="F291" i="5"/>
  <c r="K290" i="5"/>
  <c r="J290" i="5"/>
  <c r="F290" i="5"/>
  <c r="K289" i="5"/>
  <c r="J289" i="5"/>
  <c r="F289" i="5"/>
  <c r="K288" i="5"/>
  <c r="J288" i="5"/>
  <c r="F288" i="5"/>
  <c r="K287" i="5"/>
  <c r="J287" i="5"/>
  <c r="F287" i="5"/>
  <c r="K286" i="5"/>
  <c r="J286" i="5"/>
  <c r="F286" i="5"/>
  <c r="K285" i="5"/>
  <c r="J285" i="5"/>
  <c r="F285" i="5"/>
  <c r="K284" i="5"/>
  <c r="J284" i="5"/>
  <c r="F284" i="5"/>
  <c r="K283" i="5"/>
  <c r="J283" i="5"/>
  <c r="F283" i="5"/>
  <c r="K282" i="5"/>
  <c r="J282" i="5"/>
  <c r="F282" i="5"/>
  <c r="K281" i="5"/>
  <c r="J281" i="5"/>
  <c r="F281" i="5"/>
  <c r="K280" i="5"/>
  <c r="J280" i="5"/>
  <c r="F280" i="5"/>
  <c r="K279" i="5"/>
  <c r="J279" i="5"/>
  <c r="F279" i="5"/>
  <c r="K278" i="5"/>
  <c r="J278" i="5"/>
  <c r="F278" i="5"/>
  <c r="K277" i="5"/>
  <c r="J277" i="5"/>
  <c r="F277" i="5"/>
  <c r="K276" i="5"/>
  <c r="J276" i="5"/>
  <c r="F276" i="5"/>
  <c r="K275" i="5"/>
  <c r="J275" i="5"/>
  <c r="F275" i="5"/>
  <c r="K274" i="5"/>
  <c r="J274" i="5"/>
  <c r="F274" i="5"/>
  <c r="K273" i="5"/>
  <c r="J273" i="5"/>
  <c r="F273" i="5"/>
  <c r="K272" i="5"/>
  <c r="J272" i="5"/>
  <c r="F272" i="5"/>
  <c r="K271" i="5"/>
  <c r="J271" i="5"/>
  <c r="F271" i="5"/>
  <c r="K270" i="5"/>
  <c r="J270" i="5"/>
  <c r="F270" i="5"/>
  <c r="K269" i="5"/>
  <c r="J269" i="5"/>
  <c r="F269" i="5"/>
  <c r="K268" i="5"/>
  <c r="J268" i="5"/>
  <c r="F268" i="5"/>
  <c r="K267" i="5"/>
  <c r="J267" i="5"/>
  <c r="F267" i="5"/>
  <c r="K266" i="5"/>
  <c r="J266" i="5"/>
  <c r="F266" i="5"/>
  <c r="K265" i="5"/>
  <c r="J265" i="5"/>
  <c r="F265" i="5"/>
  <c r="K264" i="5"/>
  <c r="J264" i="5"/>
  <c r="F264" i="5"/>
  <c r="K263" i="5"/>
  <c r="J263" i="5"/>
  <c r="F263" i="5"/>
  <c r="K262" i="5"/>
  <c r="J262" i="5"/>
  <c r="F262" i="5"/>
  <c r="K261" i="5"/>
  <c r="J261" i="5"/>
  <c r="F261" i="5"/>
  <c r="K260" i="5"/>
  <c r="J260" i="5"/>
  <c r="F260" i="5"/>
  <c r="K259" i="5"/>
  <c r="J259" i="5"/>
  <c r="F259" i="5"/>
  <c r="K258" i="5"/>
  <c r="J258" i="5"/>
  <c r="F258" i="5"/>
  <c r="K257" i="5"/>
  <c r="J257" i="5"/>
  <c r="F257" i="5"/>
  <c r="K256" i="5"/>
  <c r="J256" i="5"/>
  <c r="F256" i="5"/>
  <c r="K255" i="5"/>
  <c r="J255" i="5"/>
  <c r="F255" i="5"/>
  <c r="K254" i="5"/>
  <c r="J254" i="5"/>
  <c r="F254" i="5"/>
  <c r="K253" i="5"/>
  <c r="J253" i="5"/>
  <c r="F253" i="5"/>
  <c r="K252" i="5"/>
  <c r="J252" i="5"/>
  <c r="F252" i="5"/>
  <c r="K251" i="5"/>
  <c r="J251" i="5"/>
  <c r="F251" i="5"/>
  <c r="K250" i="5"/>
  <c r="J250" i="5"/>
  <c r="F250" i="5"/>
  <c r="K249" i="5"/>
  <c r="J249" i="5"/>
  <c r="F249" i="5"/>
  <c r="K248" i="5"/>
  <c r="J248" i="5"/>
  <c r="F248" i="5"/>
  <c r="K247" i="5"/>
  <c r="J247" i="5"/>
  <c r="F247" i="5"/>
  <c r="K246" i="5"/>
  <c r="J246" i="5"/>
  <c r="F246" i="5"/>
  <c r="K245" i="5"/>
  <c r="J245" i="5"/>
  <c r="F245" i="5"/>
  <c r="K244" i="5"/>
  <c r="J244" i="5"/>
  <c r="F244" i="5"/>
  <c r="K243" i="5"/>
  <c r="J243" i="5"/>
  <c r="F243" i="5"/>
  <c r="K242" i="5"/>
  <c r="J242" i="5"/>
  <c r="F242" i="5"/>
  <c r="K241" i="5"/>
  <c r="J241" i="5"/>
  <c r="F241" i="5"/>
  <c r="K240" i="5"/>
  <c r="J240" i="5"/>
  <c r="F240" i="5"/>
  <c r="K239" i="5"/>
  <c r="J239" i="5"/>
  <c r="F239" i="5"/>
  <c r="K238" i="5"/>
  <c r="J238" i="5"/>
  <c r="F238" i="5"/>
  <c r="K237" i="5"/>
  <c r="J237" i="5"/>
  <c r="F237" i="5"/>
  <c r="K236" i="5"/>
  <c r="J236" i="5"/>
  <c r="F236" i="5"/>
  <c r="K235" i="5"/>
  <c r="J235" i="5"/>
  <c r="F235" i="5"/>
  <c r="K234" i="5"/>
  <c r="J234" i="5"/>
  <c r="F234" i="5"/>
  <c r="K233" i="5"/>
  <c r="J233" i="5"/>
  <c r="F233" i="5"/>
  <c r="K232" i="5"/>
  <c r="J232" i="5"/>
  <c r="F232" i="5"/>
  <c r="K231" i="5"/>
  <c r="J231" i="5"/>
  <c r="F231" i="5"/>
  <c r="K230" i="5"/>
  <c r="J230" i="5"/>
  <c r="F230" i="5"/>
  <c r="K229" i="5"/>
  <c r="J229" i="5"/>
  <c r="F229" i="5"/>
  <c r="K228" i="5"/>
  <c r="J228" i="5"/>
  <c r="F228" i="5"/>
  <c r="K227" i="5"/>
  <c r="J227" i="5"/>
  <c r="F227" i="5"/>
  <c r="K226" i="5"/>
  <c r="J226" i="5"/>
  <c r="F226" i="5"/>
  <c r="K225" i="5"/>
  <c r="J225" i="5"/>
  <c r="F225" i="5"/>
  <c r="K224" i="5"/>
  <c r="J224" i="5"/>
  <c r="F224" i="5"/>
  <c r="K223" i="5"/>
  <c r="J223" i="5"/>
  <c r="F223" i="5"/>
  <c r="K222" i="5"/>
  <c r="J222" i="5"/>
  <c r="F222" i="5"/>
  <c r="K221" i="5"/>
  <c r="J221" i="5"/>
  <c r="F221" i="5"/>
  <c r="K220" i="5"/>
  <c r="J220" i="5"/>
  <c r="F220" i="5"/>
  <c r="K219" i="5"/>
  <c r="J219" i="5"/>
  <c r="F219" i="5"/>
  <c r="K218" i="5"/>
  <c r="J218" i="5"/>
  <c r="F218" i="5"/>
  <c r="K217" i="5"/>
  <c r="J217" i="5"/>
  <c r="F217" i="5"/>
  <c r="K216" i="5"/>
  <c r="J216" i="5"/>
  <c r="F216" i="5"/>
  <c r="K215" i="5"/>
  <c r="J215" i="5"/>
  <c r="F215" i="5"/>
  <c r="K214" i="5"/>
  <c r="J214" i="5"/>
  <c r="F214" i="5"/>
  <c r="K213" i="5"/>
  <c r="J213" i="5"/>
  <c r="F213" i="5"/>
  <c r="K212" i="5"/>
  <c r="J212" i="5"/>
  <c r="F212" i="5"/>
  <c r="K211" i="5"/>
  <c r="J211" i="5"/>
  <c r="F211" i="5"/>
  <c r="K210" i="5"/>
  <c r="J210" i="5"/>
  <c r="F210" i="5"/>
  <c r="K209" i="5"/>
  <c r="J209" i="5"/>
  <c r="F209" i="5"/>
  <c r="K208" i="5"/>
  <c r="J208" i="5"/>
  <c r="F208" i="5"/>
  <c r="K207" i="5"/>
  <c r="J207" i="5"/>
  <c r="F207" i="5"/>
  <c r="K206" i="5"/>
  <c r="J206" i="5"/>
  <c r="F206" i="5"/>
  <c r="K205" i="5"/>
  <c r="J205" i="5"/>
  <c r="F205" i="5"/>
  <c r="K204" i="5"/>
  <c r="J204" i="5"/>
  <c r="F204" i="5"/>
  <c r="K203" i="5"/>
  <c r="J203" i="5"/>
  <c r="F203" i="5"/>
  <c r="K202" i="5"/>
  <c r="J202" i="5"/>
  <c r="F202" i="5"/>
  <c r="K201" i="5"/>
  <c r="J201" i="5"/>
  <c r="F201" i="5"/>
  <c r="K200" i="5"/>
  <c r="J200" i="5"/>
  <c r="F200" i="5"/>
  <c r="K199" i="5"/>
  <c r="J199" i="5"/>
  <c r="F199" i="5"/>
  <c r="K198" i="5"/>
  <c r="J198" i="5"/>
  <c r="F198" i="5"/>
  <c r="K197" i="5"/>
  <c r="J197" i="5"/>
  <c r="F197" i="5"/>
  <c r="K196" i="5"/>
  <c r="J196" i="5"/>
  <c r="F196" i="5"/>
  <c r="K195" i="5"/>
  <c r="J195" i="5"/>
  <c r="F195" i="5"/>
  <c r="K194" i="5"/>
  <c r="J194" i="5"/>
  <c r="F194" i="5"/>
  <c r="K193" i="5"/>
  <c r="J193" i="5"/>
  <c r="F193" i="5"/>
  <c r="K192" i="5"/>
  <c r="J192" i="5"/>
  <c r="F192" i="5"/>
  <c r="K191" i="5"/>
  <c r="J191" i="5"/>
  <c r="F191" i="5"/>
  <c r="K190" i="5"/>
  <c r="J190" i="5"/>
  <c r="F190" i="5"/>
  <c r="K189" i="5"/>
  <c r="J189" i="5"/>
  <c r="F189" i="5"/>
  <c r="K188" i="5"/>
  <c r="J188" i="5"/>
  <c r="F188" i="5"/>
  <c r="K187" i="5"/>
  <c r="J187" i="5"/>
  <c r="F187" i="5"/>
  <c r="K186" i="5"/>
  <c r="J186" i="5"/>
  <c r="F186" i="5"/>
  <c r="K185" i="5"/>
  <c r="J185" i="5"/>
  <c r="F185" i="5"/>
  <c r="K184" i="5"/>
  <c r="J184" i="5"/>
  <c r="F184" i="5"/>
  <c r="K183" i="5"/>
  <c r="J183" i="5"/>
  <c r="F183" i="5"/>
  <c r="K182" i="5"/>
  <c r="J182" i="5"/>
  <c r="F182" i="5"/>
  <c r="K181" i="5"/>
  <c r="J181" i="5"/>
  <c r="F181" i="5"/>
  <c r="K180" i="5"/>
  <c r="J180" i="5"/>
  <c r="F180" i="5"/>
  <c r="K179" i="5"/>
  <c r="J179" i="5"/>
  <c r="F179" i="5"/>
  <c r="K178" i="5"/>
  <c r="J178" i="5"/>
  <c r="F178" i="5"/>
  <c r="K177" i="5"/>
  <c r="J177" i="5"/>
  <c r="F177" i="5"/>
  <c r="K176" i="5"/>
  <c r="J176" i="5"/>
  <c r="F176" i="5"/>
  <c r="K175" i="5"/>
  <c r="J175" i="5"/>
  <c r="F175" i="5"/>
  <c r="K174" i="5"/>
  <c r="J174" i="5"/>
  <c r="F174" i="5"/>
  <c r="K173" i="5"/>
  <c r="J173" i="5"/>
  <c r="F173" i="5"/>
  <c r="K172" i="5"/>
  <c r="J172" i="5"/>
  <c r="F172" i="5"/>
  <c r="K171" i="5"/>
  <c r="J171" i="5"/>
  <c r="F171" i="5"/>
  <c r="K170" i="5"/>
  <c r="J170" i="5"/>
  <c r="F170" i="5"/>
  <c r="K169" i="5"/>
  <c r="J169" i="5"/>
  <c r="F169" i="5"/>
  <c r="K168" i="5"/>
  <c r="J168" i="5"/>
  <c r="F168" i="5"/>
  <c r="K167" i="5"/>
  <c r="J167" i="5"/>
  <c r="F167" i="5"/>
  <c r="K166" i="5"/>
  <c r="J166" i="5"/>
  <c r="F166" i="5"/>
  <c r="K165" i="5"/>
  <c r="J165" i="5"/>
  <c r="F165" i="5"/>
  <c r="K164" i="5"/>
  <c r="J164" i="5"/>
  <c r="F164" i="5"/>
  <c r="K163" i="5"/>
  <c r="J163" i="5"/>
  <c r="F163" i="5"/>
  <c r="K162" i="5"/>
  <c r="J162" i="5"/>
  <c r="F162" i="5"/>
  <c r="K161" i="5"/>
  <c r="J161" i="5"/>
  <c r="F161" i="5"/>
  <c r="K160" i="5"/>
  <c r="J160" i="5"/>
  <c r="F160" i="5"/>
  <c r="K159" i="5"/>
  <c r="J159" i="5"/>
  <c r="F159" i="5"/>
  <c r="K158" i="5"/>
  <c r="J158" i="5"/>
  <c r="F158" i="5"/>
  <c r="K157" i="5"/>
  <c r="J157" i="5"/>
  <c r="F157" i="5"/>
  <c r="K156" i="5"/>
  <c r="J156" i="5"/>
  <c r="F156" i="5"/>
  <c r="K155" i="5"/>
  <c r="J155" i="5"/>
  <c r="F155" i="5"/>
  <c r="K154" i="5"/>
  <c r="J154" i="5"/>
  <c r="F154" i="5"/>
  <c r="K153" i="5"/>
  <c r="J153" i="5"/>
  <c r="F153" i="5"/>
  <c r="K152" i="5"/>
  <c r="J152" i="5"/>
  <c r="F152" i="5"/>
  <c r="K151" i="5"/>
  <c r="J151" i="5"/>
  <c r="F151" i="5"/>
  <c r="K150" i="5"/>
  <c r="J150" i="5"/>
  <c r="F150" i="5"/>
  <c r="K149" i="5"/>
  <c r="J149" i="5"/>
  <c r="F149" i="5"/>
  <c r="K148" i="5"/>
  <c r="J148" i="5"/>
  <c r="F148" i="5"/>
  <c r="K147" i="5"/>
  <c r="J147" i="5"/>
  <c r="F147" i="5"/>
  <c r="K146" i="5"/>
  <c r="J146" i="5"/>
  <c r="F146" i="5"/>
  <c r="K145" i="5"/>
  <c r="J145" i="5"/>
  <c r="F145" i="5"/>
  <c r="K144" i="5"/>
  <c r="J144" i="5"/>
  <c r="F144" i="5"/>
  <c r="K143" i="5"/>
  <c r="J143" i="5"/>
  <c r="F143" i="5"/>
  <c r="K142" i="5"/>
  <c r="J142" i="5"/>
  <c r="F142" i="5"/>
  <c r="K141" i="5"/>
  <c r="J141" i="5"/>
  <c r="F141" i="5"/>
  <c r="K140" i="5"/>
  <c r="J140" i="5"/>
  <c r="F140" i="5"/>
  <c r="K139" i="5"/>
  <c r="J139" i="5"/>
  <c r="F139" i="5"/>
  <c r="K138" i="5"/>
  <c r="J138" i="5"/>
  <c r="F138" i="5"/>
  <c r="K137" i="5"/>
  <c r="J137" i="5"/>
  <c r="F137" i="5"/>
  <c r="K136" i="5"/>
  <c r="J136" i="5"/>
  <c r="F136" i="5"/>
  <c r="K135" i="5"/>
  <c r="J135" i="5"/>
  <c r="F135" i="5"/>
  <c r="K134" i="5"/>
  <c r="J134" i="5"/>
  <c r="F134" i="5"/>
  <c r="K133" i="5"/>
  <c r="J133" i="5"/>
  <c r="F133" i="5"/>
  <c r="K132" i="5"/>
  <c r="J132" i="5"/>
  <c r="F132" i="5"/>
  <c r="K131" i="5"/>
  <c r="J131" i="5"/>
  <c r="F131" i="5"/>
  <c r="K130" i="5"/>
  <c r="J130" i="5"/>
  <c r="F130" i="5"/>
  <c r="K129" i="5"/>
  <c r="J129" i="5"/>
  <c r="F129" i="5"/>
  <c r="K128" i="5"/>
  <c r="J128" i="5"/>
  <c r="F128" i="5"/>
  <c r="K127" i="5"/>
  <c r="J127" i="5"/>
  <c r="F127" i="5"/>
  <c r="K126" i="5"/>
  <c r="J126" i="5"/>
  <c r="F126" i="5"/>
  <c r="K125" i="5"/>
  <c r="J125" i="5"/>
  <c r="F125" i="5"/>
  <c r="K124" i="5"/>
  <c r="J124" i="5"/>
  <c r="F124" i="5"/>
  <c r="K123" i="5"/>
  <c r="J123" i="5"/>
  <c r="F123" i="5"/>
  <c r="K122" i="5"/>
  <c r="J122" i="5"/>
  <c r="F122" i="5"/>
  <c r="K121" i="5"/>
  <c r="J121" i="5"/>
  <c r="F121" i="5"/>
  <c r="K120" i="5"/>
  <c r="J120" i="5"/>
  <c r="F120" i="5"/>
  <c r="K119" i="5"/>
  <c r="J119" i="5"/>
  <c r="F119" i="5"/>
  <c r="K118" i="5"/>
  <c r="J118" i="5"/>
  <c r="F118" i="5"/>
  <c r="K117" i="5"/>
  <c r="J117" i="5"/>
  <c r="F117" i="5"/>
  <c r="K116" i="5"/>
  <c r="J116" i="5"/>
  <c r="F116" i="5"/>
  <c r="K115" i="5"/>
  <c r="J115" i="5"/>
  <c r="F115" i="5"/>
  <c r="K114" i="5"/>
  <c r="J114" i="5"/>
  <c r="F114" i="5"/>
  <c r="K113" i="5"/>
  <c r="J113" i="5"/>
  <c r="F113" i="5"/>
  <c r="K112" i="5"/>
  <c r="J112" i="5"/>
  <c r="F112" i="5"/>
  <c r="K111" i="5"/>
  <c r="J111" i="5"/>
  <c r="F111" i="5"/>
  <c r="K110" i="5"/>
  <c r="J110" i="5"/>
  <c r="F110" i="5"/>
  <c r="K109" i="5"/>
  <c r="J109" i="5"/>
  <c r="F109" i="5"/>
  <c r="K108" i="5"/>
  <c r="J108" i="5"/>
  <c r="F108" i="5"/>
  <c r="K107" i="5"/>
  <c r="J107" i="5"/>
  <c r="F107" i="5"/>
  <c r="K106" i="5"/>
  <c r="J106" i="5"/>
  <c r="F106" i="5"/>
  <c r="K105" i="5"/>
  <c r="J105" i="5"/>
  <c r="F105" i="5"/>
  <c r="K104" i="5"/>
  <c r="J104" i="5"/>
  <c r="F104" i="5"/>
  <c r="K103" i="5"/>
  <c r="J103" i="5"/>
  <c r="F103" i="5"/>
  <c r="K102" i="5"/>
  <c r="J102" i="5"/>
  <c r="F102" i="5"/>
  <c r="K101" i="5"/>
  <c r="J101" i="5"/>
  <c r="F101" i="5"/>
  <c r="K100" i="5"/>
  <c r="J100" i="5"/>
  <c r="F100" i="5"/>
  <c r="K99" i="5"/>
  <c r="J99" i="5"/>
  <c r="F99" i="5"/>
  <c r="K98" i="5"/>
  <c r="J98" i="5"/>
  <c r="F98" i="5"/>
  <c r="K97" i="5"/>
  <c r="J97" i="5"/>
  <c r="F97" i="5"/>
  <c r="K96" i="5"/>
  <c r="J96" i="5"/>
  <c r="F96" i="5"/>
  <c r="K95" i="5"/>
  <c r="J95" i="5"/>
  <c r="F95" i="5"/>
  <c r="K94" i="5"/>
  <c r="J94" i="5"/>
  <c r="F94" i="5"/>
  <c r="K93" i="5"/>
  <c r="J93" i="5"/>
  <c r="F93" i="5"/>
  <c r="K92" i="5"/>
  <c r="J92" i="5"/>
  <c r="F92" i="5"/>
  <c r="K91" i="5"/>
  <c r="J91" i="5"/>
  <c r="F91" i="5"/>
  <c r="K90" i="5"/>
  <c r="J90" i="5"/>
  <c r="F90" i="5"/>
  <c r="K89" i="5"/>
  <c r="J89" i="5"/>
  <c r="F89" i="5"/>
  <c r="K88" i="5"/>
  <c r="J88" i="5"/>
  <c r="F88" i="5"/>
  <c r="K87" i="5"/>
  <c r="J87" i="5"/>
  <c r="F87" i="5"/>
  <c r="K86" i="5"/>
  <c r="J86" i="5"/>
  <c r="F86" i="5"/>
  <c r="K85" i="5"/>
  <c r="J85" i="5"/>
  <c r="F85" i="5"/>
  <c r="K84" i="5"/>
  <c r="J84" i="5"/>
  <c r="F84" i="5"/>
  <c r="K83" i="5"/>
  <c r="J83" i="5"/>
  <c r="F83" i="5"/>
  <c r="K82" i="5"/>
  <c r="J82" i="5"/>
  <c r="F82" i="5"/>
  <c r="K81" i="5"/>
  <c r="J81" i="5"/>
  <c r="F81" i="5"/>
  <c r="K80" i="5"/>
  <c r="J80" i="5"/>
  <c r="F80" i="5"/>
  <c r="K79" i="5"/>
  <c r="J79" i="5"/>
  <c r="F79" i="5"/>
  <c r="K78" i="5"/>
  <c r="J78" i="5"/>
  <c r="F78" i="5"/>
  <c r="K77" i="5"/>
  <c r="J77" i="5"/>
  <c r="F77" i="5"/>
  <c r="K76" i="5"/>
  <c r="J76" i="5"/>
  <c r="F76" i="5"/>
  <c r="K75" i="5"/>
  <c r="J75" i="5"/>
  <c r="F75" i="5"/>
  <c r="K74" i="5"/>
  <c r="J74" i="5"/>
  <c r="F74" i="5"/>
  <c r="K73" i="5"/>
  <c r="J73" i="5"/>
  <c r="F73" i="5"/>
  <c r="K72" i="5"/>
  <c r="J72" i="5"/>
  <c r="F72" i="5"/>
  <c r="K71" i="5"/>
  <c r="J71" i="5"/>
  <c r="F71" i="5"/>
  <c r="K70" i="5"/>
  <c r="J70" i="5"/>
  <c r="F70" i="5"/>
  <c r="K69" i="5"/>
  <c r="J69" i="5"/>
  <c r="F69" i="5"/>
  <c r="K68" i="5"/>
  <c r="J68" i="5"/>
  <c r="F68" i="5"/>
  <c r="K67" i="5"/>
  <c r="J67" i="5"/>
  <c r="F67" i="5"/>
  <c r="K66" i="5"/>
  <c r="J66" i="5"/>
  <c r="F66" i="5"/>
  <c r="K65" i="5"/>
  <c r="J65" i="5"/>
  <c r="F65" i="5"/>
  <c r="K64" i="5"/>
  <c r="J64" i="5"/>
  <c r="F64" i="5"/>
  <c r="K63" i="5"/>
  <c r="J63" i="5"/>
  <c r="F63" i="5"/>
  <c r="K62" i="5"/>
  <c r="J62" i="5"/>
  <c r="F62" i="5"/>
  <c r="K61" i="5"/>
  <c r="J61" i="5"/>
  <c r="F61" i="5"/>
  <c r="K60" i="5"/>
  <c r="J60" i="5"/>
  <c r="F60" i="5"/>
  <c r="K59" i="5"/>
  <c r="J59" i="5"/>
  <c r="F59" i="5"/>
  <c r="K58" i="5"/>
  <c r="J58" i="5"/>
  <c r="F58" i="5"/>
  <c r="K57" i="5"/>
  <c r="J57" i="5"/>
  <c r="F57" i="5"/>
  <c r="K56" i="5"/>
  <c r="J56" i="5"/>
  <c r="F56" i="5"/>
  <c r="K55" i="5"/>
  <c r="J55" i="5"/>
  <c r="F55" i="5"/>
  <c r="K54" i="5"/>
  <c r="J54" i="5"/>
  <c r="F54" i="5"/>
  <c r="K53" i="5"/>
  <c r="J53" i="5"/>
  <c r="F53" i="5"/>
  <c r="K52" i="5"/>
  <c r="J52" i="5"/>
  <c r="F52" i="5"/>
  <c r="K51" i="5"/>
  <c r="J51" i="5"/>
  <c r="F51" i="5"/>
  <c r="K50" i="5"/>
  <c r="J50" i="5"/>
  <c r="F50" i="5"/>
  <c r="K49" i="5"/>
  <c r="J49" i="5"/>
  <c r="F49" i="5"/>
  <c r="K48" i="5"/>
  <c r="J48" i="5"/>
  <c r="F48" i="5"/>
  <c r="K47" i="5"/>
  <c r="J47" i="5"/>
  <c r="F47" i="5"/>
  <c r="K46" i="5"/>
  <c r="J46" i="5"/>
  <c r="F46" i="5"/>
  <c r="K45" i="5"/>
  <c r="J45" i="5"/>
  <c r="F45" i="5"/>
  <c r="K44" i="5"/>
  <c r="J44" i="5"/>
  <c r="F44" i="5"/>
  <c r="K43" i="5"/>
  <c r="J43" i="5"/>
  <c r="F43" i="5"/>
  <c r="K42" i="5"/>
  <c r="J42" i="5"/>
  <c r="F42" i="5"/>
  <c r="K41" i="5"/>
  <c r="J41" i="5"/>
  <c r="F41" i="5"/>
  <c r="K40" i="5"/>
  <c r="J40" i="5"/>
  <c r="F40" i="5"/>
  <c r="K39" i="5"/>
  <c r="J39" i="5"/>
  <c r="F39" i="5"/>
  <c r="K38" i="5"/>
  <c r="J38" i="5"/>
  <c r="F38" i="5"/>
  <c r="K37" i="5"/>
  <c r="J37" i="5"/>
  <c r="F37" i="5"/>
  <c r="K36" i="5"/>
  <c r="J36" i="5"/>
  <c r="F36" i="5"/>
  <c r="K35" i="5"/>
  <c r="J35" i="5"/>
  <c r="F35" i="5"/>
  <c r="K34" i="5"/>
  <c r="J34" i="5"/>
  <c r="F34" i="5"/>
  <c r="K33" i="5"/>
  <c r="J33" i="5"/>
  <c r="F33" i="5"/>
  <c r="K32" i="5"/>
  <c r="J32" i="5"/>
  <c r="F32" i="5"/>
  <c r="K31" i="5"/>
  <c r="J31" i="5"/>
  <c r="F31" i="5"/>
  <c r="K30" i="5"/>
  <c r="J30" i="5"/>
  <c r="F30" i="5"/>
  <c r="K29" i="5"/>
  <c r="J29" i="5"/>
  <c r="F29" i="5"/>
  <c r="K28" i="5"/>
  <c r="J28" i="5"/>
  <c r="F28" i="5"/>
  <c r="K27" i="5"/>
  <c r="J27" i="5"/>
  <c r="F27" i="5"/>
  <c r="K26" i="5"/>
  <c r="J26" i="5"/>
  <c r="F26" i="5"/>
  <c r="K25" i="5"/>
  <c r="J25" i="5"/>
  <c r="F25" i="5"/>
  <c r="K24" i="5"/>
  <c r="J24" i="5"/>
  <c r="F24" i="5"/>
  <c r="K23" i="5"/>
  <c r="J23" i="5"/>
  <c r="F23" i="5"/>
  <c r="K22" i="5"/>
  <c r="J22" i="5"/>
  <c r="F22" i="5"/>
  <c r="K21" i="5"/>
  <c r="J21" i="5"/>
  <c r="F21" i="5"/>
  <c r="K20" i="5"/>
  <c r="J20" i="5"/>
  <c r="F20" i="5"/>
  <c r="K19" i="5"/>
  <c r="J19" i="5"/>
  <c r="F19" i="5"/>
  <c r="K18" i="5"/>
  <c r="J18" i="5"/>
  <c r="F18" i="5"/>
  <c r="K17" i="5"/>
  <c r="J17" i="5"/>
  <c r="F17" i="5"/>
  <c r="K16" i="5"/>
  <c r="J16" i="5"/>
  <c r="F16" i="5"/>
  <c r="K15" i="5"/>
  <c r="J15" i="5"/>
  <c r="F15" i="5"/>
  <c r="K14" i="5"/>
  <c r="J14" i="5"/>
  <c r="F14" i="5"/>
  <c r="K13" i="5"/>
  <c r="J13" i="5"/>
  <c r="F13" i="5"/>
  <c r="K12" i="5"/>
  <c r="J12" i="5"/>
  <c r="F12" i="5"/>
  <c r="K11" i="5"/>
  <c r="J11" i="5"/>
  <c r="F11" i="5"/>
  <c r="K10" i="5"/>
  <c r="K7" i="5" s="1"/>
  <c r="J10" i="5"/>
  <c r="F10" i="5"/>
  <c r="H6" i="5"/>
  <c r="G6" i="5"/>
  <c r="C2" i="5"/>
  <c r="F18" i="3"/>
  <c r="F19" i="3"/>
  <c r="F20" i="3"/>
  <c r="F21" i="3"/>
  <c r="F22" i="3"/>
  <c r="F23" i="3"/>
  <c r="F24" i="3"/>
  <c r="F25" i="3"/>
  <c r="F26" i="3"/>
  <c r="F27" i="3"/>
  <c r="F28" i="3"/>
  <c r="F29" i="3"/>
  <c r="G7" i="5" l="1"/>
  <c r="F46" i="3"/>
  <c r="F47" i="3"/>
  <c r="F48" i="3"/>
  <c r="F33" i="3"/>
  <c r="F34" i="3"/>
  <c r="F35" i="3"/>
  <c r="F36" i="3"/>
  <c r="F30" i="3"/>
  <c r="F31" i="3"/>
  <c r="F32" i="3"/>
  <c r="F37" i="3"/>
  <c r="F38" i="3"/>
  <c r="F39" i="3"/>
  <c r="F40" i="3"/>
  <c r="F41" i="3"/>
  <c r="F42" i="3"/>
  <c r="F43" i="3"/>
  <c r="F44" i="3"/>
  <c r="F11" i="1" l="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J11" i="1"/>
  <c r="K11" i="1"/>
  <c r="J12" i="1"/>
  <c r="K12" i="1"/>
  <c r="J13" i="1"/>
  <c r="K13" i="1"/>
  <c r="J14" i="1"/>
  <c r="K14" i="1"/>
  <c r="J15" i="1"/>
  <c r="K15" i="1"/>
  <c r="J16" i="1"/>
  <c r="K16" i="1"/>
  <c r="I48" i="3" s="1"/>
  <c r="H48" i="3" s="1"/>
  <c r="J17" i="1"/>
  <c r="K17" i="1"/>
  <c r="J18" i="1"/>
  <c r="K18" i="1"/>
  <c r="J19" i="1"/>
  <c r="K19" i="1"/>
  <c r="J20" i="1"/>
  <c r="K20" i="1"/>
  <c r="I19" i="3" s="1"/>
  <c r="H19" i="3" s="1"/>
  <c r="J21" i="1"/>
  <c r="K21" i="1"/>
  <c r="J22" i="1"/>
  <c r="K22" i="1"/>
  <c r="I53" i="3" s="1"/>
  <c r="H53" i="3" s="1"/>
  <c r="J23" i="1"/>
  <c r="K23" i="1"/>
  <c r="I23" i="3" s="1"/>
  <c r="H23" i="3" s="1"/>
  <c r="J24" i="1"/>
  <c r="K24" i="1"/>
  <c r="J25" i="1"/>
  <c r="K25" i="1"/>
  <c r="J26" i="1"/>
  <c r="K26" i="1"/>
  <c r="I27" i="3" s="1"/>
  <c r="H27" i="3" s="1"/>
  <c r="J27" i="1"/>
  <c r="K27" i="1"/>
  <c r="J28" i="1"/>
  <c r="K28" i="1"/>
  <c r="I24" i="3" s="1"/>
  <c r="H24" i="3" s="1"/>
  <c r="J29" i="1"/>
  <c r="K29" i="1"/>
  <c r="J30" i="1"/>
  <c r="K30" i="1"/>
  <c r="J31" i="1"/>
  <c r="K31" i="1"/>
  <c r="I31" i="3" s="1"/>
  <c r="H31" i="3" s="1"/>
  <c r="J32" i="1"/>
  <c r="K32" i="1"/>
  <c r="I29" i="3" s="1"/>
  <c r="H29" i="3" s="1"/>
  <c r="J33" i="1"/>
  <c r="K33" i="1"/>
  <c r="J34" i="1"/>
  <c r="K34" i="1"/>
  <c r="J35" i="1"/>
  <c r="K35" i="1"/>
  <c r="J36" i="1"/>
  <c r="K36" i="1"/>
  <c r="J37" i="1"/>
  <c r="K37" i="1"/>
  <c r="J38" i="1"/>
  <c r="K38" i="1"/>
  <c r="J39" i="1"/>
  <c r="K39" i="1"/>
  <c r="I33" i="3" s="1"/>
  <c r="H33" i="3" s="1"/>
  <c r="J40" i="1"/>
  <c r="K40" i="1"/>
  <c r="I34" i="3" s="1"/>
  <c r="H34" i="3" s="1"/>
  <c r="J41" i="1"/>
  <c r="K41" i="1"/>
  <c r="J42" i="1"/>
  <c r="K42" i="1"/>
  <c r="J43" i="1"/>
  <c r="K43" i="1"/>
  <c r="J44" i="1"/>
  <c r="K44" i="1"/>
  <c r="J45" i="1"/>
  <c r="K45" i="1"/>
  <c r="J46" i="1"/>
  <c r="K46" i="1"/>
  <c r="J47" i="1"/>
  <c r="K47" i="1"/>
  <c r="J48" i="1"/>
  <c r="K48" i="1"/>
  <c r="J49" i="1"/>
  <c r="K49" i="1"/>
  <c r="J50" i="1"/>
  <c r="K50" i="1"/>
  <c r="I22" i="3"/>
  <c r="H22" i="3" s="1"/>
  <c r="I25" i="3"/>
  <c r="H25" i="3" s="1"/>
  <c r="I26" i="3"/>
  <c r="H26" i="3" s="1"/>
  <c r="I45" i="3"/>
  <c r="H45" i="3" s="1"/>
  <c r="I47" i="3"/>
  <c r="H47" i="3" s="1"/>
  <c r="I49" i="3"/>
  <c r="H49" i="3" s="1"/>
  <c r="I50" i="3"/>
  <c r="H50" i="3" s="1"/>
  <c r="I51" i="3"/>
  <c r="H51" i="3" s="1"/>
  <c r="K51" i="1"/>
  <c r="K52" i="1"/>
  <c r="K5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10" i="1"/>
  <c r="H6" i="1"/>
  <c r="G6" i="1"/>
  <c r="K54" i="1"/>
  <c r="K55" i="1"/>
  <c r="K56" i="1"/>
  <c r="K57" i="1"/>
  <c r="K58" i="1"/>
  <c r="K59" i="1"/>
  <c r="K60" i="1"/>
  <c r="K61" i="1"/>
  <c r="K62" i="1"/>
  <c r="K63" i="1"/>
  <c r="K64" i="1"/>
  <c r="K65" i="1"/>
  <c r="K66" i="1"/>
  <c r="K67" i="1"/>
  <c r="K68" i="1"/>
  <c r="K69" i="1"/>
  <c r="K70" i="1"/>
  <c r="K71" i="1"/>
  <c r="K72" i="1"/>
  <c r="K73" i="1"/>
  <c r="K74" i="1"/>
  <c r="K75" i="1"/>
  <c r="K76" i="1"/>
  <c r="K77" i="1"/>
  <c r="K78" i="1"/>
  <c r="K79" i="1"/>
  <c r="K80" i="1"/>
  <c r="I37" i="3" s="1"/>
  <c r="H37" i="3" s="1"/>
  <c r="K81" i="1"/>
  <c r="K82" i="1"/>
  <c r="K83" i="1"/>
  <c r="K84" i="1"/>
  <c r="K85" i="1"/>
  <c r="I38" i="3" s="1"/>
  <c r="H38" i="3" s="1"/>
  <c r="K86" i="1"/>
  <c r="I39" i="3" s="1"/>
  <c r="H39" i="3" s="1"/>
  <c r="K87" i="1"/>
  <c r="K88" i="1"/>
  <c r="I40" i="3" s="1"/>
  <c r="H40" i="3" s="1"/>
  <c r="K89" i="1"/>
  <c r="K90" i="1"/>
  <c r="I41" i="3" s="1"/>
  <c r="H41" i="3" s="1"/>
  <c r="K91" i="1"/>
  <c r="I42" i="3" s="1"/>
  <c r="H42" i="3" s="1"/>
  <c r="K92" i="1"/>
  <c r="I43" i="3" s="1"/>
  <c r="H43" i="3" s="1"/>
  <c r="K93" i="1"/>
  <c r="I44" i="3" s="1"/>
  <c r="H44" i="3" s="1"/>
  <c r="K94" i="1"/>
  <c r="K95" i="1"/>
  <c r="I46" i="3" s="1"/>
  <c r="H46" i="3" s="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I20" i="3" l="1"/>
  <c r="H20" i="3" s="1"/>
  <c r="I21" i="3"/>
  <c r="H21" i="3" s="1"/>
  <c r="I36" i="3"/>
  <c r="H36" i="3" s="1"/>
  <c r="I28" i="3"/>
  <c r="H28" i="3" s="1"/>
  <c r="I52" i="3"/>
  <c r="H52" i="3" s="1"/>
  <c r="I30" i="3"/>
  <c r="H30" i="3" s="1"/>
  <c r="I35" i="3"/>
  <c r="H35" i="3" s="1"/>
  <c r="I32" i="3"/>
  <c r="H32" i="3" s="1"/>
  <c r="G7" i="1"/>
  <c r="K10" i="1" l="1"/>
  <c r="F45" i="3"/>
  <c r="F49" i="3"/>
  <c r="F50" i="3"/>
  <c r="F51" i="3"/>
  <c r="F52" i="3"/>
  <c r="F53" i="3"/>
  <c r="K7" i="1" l="1"/>
  <c r="I18" i="3"/>
  <c r="H18" i="3" l="1"/>
  <c r="I54" i="3"/>
  <c r="H54" i="3" s="1"/>
  <c r="F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tc={6C6FBA67-8D06-4F26-BC4E-D92ECD37B1AF}</author>
    <author>tc={781448CF-0D3E-41A6-9D21-B5AB13E0152A}</author>
    <author>tc={50D30C3B-57FD-4940-9860-0ACBF78506B2}</author>
    <author>tc={323C47DF-5561-4B15-B93B-7BE7D5FA08CA}</author>
    <author>tc={0782A6F1-9280-44D6-9EF5-1C56980557E6}</author>
    <author>tc={87006E91-F360-4182-A5F1-A327399E26BA}</author>
    <author>tc={9D64A3F9-ABD7-43B9-A6E9-5D4033232348}</author>
    <author>tc={E6E1CE1D-7C13-41F8-8726-0F94FF0F4AAF}</author>
  </authors>
  <commentList>
    <comment ref="B9" authorId="0" shapeId="0" xr:uid="{6C6FBA67-8D06-4F26-BC4E-D92ECD37B1AF}">
      <text>
        <t>[Kommentartråd]
Din versjon av Excel lar deg lese denne kommentartråden. Eventuelle endringer i den vil imidlertid bli fjernet hvis filen åpnes i en nyere versjon av Excel. Finn ut mer: https://go.microsoft.com/fwlink/?linkid=870924
Kommentar:
    Skriv en kort og beskrivende forklaring til ompostering. Se fane Eksempel, som viser både gode og dårlige tekster</t>
      </text>
    </comment>
    <comment ref="C9" authorId="1" shapeId="0" xr:uid="{781448CF-0D3E-41A6-9D21-B5AB13E0152A}">
      <text>
        <t>[Kommentartråd]
Din versjon av Excel lar deg lese denne kommentartråden. Eventuelle endringer i den vil imidlertid bli fjernet hvis filen åpnes i en nyere versjon av Excel. Finn ut mer: https://go.microsoft.com/fwlink/?linkid=870924
Kommentar:
    Legg inn konto eller 6/8-sifret kap-post-upost</t>
      </text>
    </comment>
    <comment ref="D9" authorId="2" shapeId="0" xr:uid="{50D30C3B-57FD-4940-9860-0ACBF78506B2}">
      <text>
        <t>[Kommentartråd]
Din versjon av Excel lar deg lese denne kommentartråden. Eventuelle endringer i den vil imidlertid bli fjernet hvis filen åpnes i en nyere versjon av Excel. Finn ut mer: https://go.microsoft.com/fwlink/?linkid=870924
Kommentar:
    Fylles inn iht. rundskriv R-102</t>
      </text>
    </comment>
    <comment ref="E9" authorId="3" shapeId="0" xr:uid="{323C47DF-5561-4B15-B93B-7BE7D5FA08CA}">
      <text>
        <t>[Kommentartråd]
Din versjon av Excel lar deg lese denne kommentartråden. Eventuelle endringer i den vil imidlertid bli fjernet hvis filen åpnes i en nyere versjon av Excel. Finn ut mer: https://go.microsoft.com/fwlink/?linkid=870924
Kommentar:
    Velg virksomhet fra rullegardinliste. Velg den virksomheten der bilaget bokføres</t>
      </text>
    </comment>
    <comment ref="F9" authorId="4" shapeId="0" xr:uid="{0782A6F1-9280-44D6-9EF5-1C56980557E6}">
      <text>
        <t>[Kommentartråd]
Din versjon av Excel lar deg lese denne kommentartråden. Eventuelle endringer i den vil imidlertid bli fjernet hvis filen åpnes i en nyere versjon av Excel. Finn ut mer: https://go.microsoft.com/fwlink/?linkid=870924
Kommentar:
    Fylles ut automatisk når Virksomhet velges. Skal ikke overskrives</t>
      </text>
    </comment>
    <comment ref="G9" authorId="5" shapeId="0" xr:uid="{87006E91-F360-4182-A5F1-A327399E26BA}">
      <text>
        <t>[Kommentartråd]
Din versjon av Excel lar deg lese denne kommentartråden. Eventuelle endringer i den vil imidlertid bli fjernet hvis filen åpnes i en nyere versjon av Excel. Finn ut mer: https://go.microsoft.com/fwlink/?linkid=870924
Kommentar:
    Merk at debet/kredit MÅ gå i null for hver virksomhet. Alle tall oppgis som positive verdier</t>
      </text>
    </comment>
    <comment ref="H9" authorId="6" shapeId="0" xr:uid="{9D64A3F9-ABD7-43B9-A6E9-5D4033232348}">
      <text>
        <t>[Kommentartråd]
Din versjon av Excel lar deg lese denne kommentartråden. Eventuelle endringer i den vil imidlertid bli fjernet hvis filen åpnes i en nyere versjon av Excel. Finn ut mer: https://go.microsoft.com/fwlink/?linkid=870924
Kommentar:
    Merk at debet/kredit MÅ gå i null for hver virksomhet. Alle tall oppgis som positive verdier</t>
      </text>
    </comment>
    <comment ref="I9" authorId="7" shapeId="0" xr:uid="{E6E1CE1D-7C13-41F8-8726-0F94FF0F4AAF}">
      <text>
        <t>[Kommentartråd]
Din versjon av Excel lar deg lese denne kommentartråden. Eventuelle endringer i den vil imidlertid bli fjernet hvis filen åpnes i en nyere versjon av Excel. Finn ut mer: https://go.microsoft.com/fwlink/?linkid=870924
Kommentar:
    Velg fra rullegardin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tc={3E1E8ACB-3539-4B45-A29D-085043BB8B1D}</author>
    <author>tc={9AC0268F-AE58-42A3-9A3D-08244B463980}</author>
    <author>tc={509D2E87-3DAA-44C1-ABDF-A19D2AD6AF2E}</author>
    <author>tc={82F9BF5C-6F97-494D-8E54-A7C01868AF5D}</author>
    <author>tc={8D138D95-6DB7-478C-8B97-BC3D1863BFA8}</author>
    <author>tc={7BE95D93-019A-4324-89F7-EF74C00DED75}</author>
    <author>tc={3DCADB68-B4B8-4D5A-8CB6-721AF4EA103A}</author>
    <author>tc={6D11372D-AB1F-4635-80EE-9EC33081D454}</author>
  </authors>
  <commentList>
    <comment ref="B9" authorId="0" shapeId="0" xr:uid="{3E1E8ACB-3539-4B45-A29D-085043BB8B1D}">
      <text>
        <t>[Kommentartråd]
Din versjon av Excel lar deg lese denne kommentartråden. Eventuelle endringer i den vil imidlertid bli fjernet hvis filen åpnes i en nyere versjon av Excel. Finn ut mer: https://go.microsoft.com/fwlink/?linkid=870924
Kommentar:
    Skriv en kort og beskrivende forklaring til ompostering. Se fane Eksempel, som viser både gode og dårlige tekster</t>
      </text>
    </comment>
    <comment ref="C9" authorId="1" shapeId="0" xr:uid="{9AC0268F-AE58-42A3-9A3D-08244B463980}">
      <text>
        <t>[Kommentartråd]
Din versjon av Excel lar deg lese denne kommentartråden. Eventuelle endringer i den vil imidlertid bli fjernet hvis filen åpnes i en nyere versjon av Excel. Finn ut mer: https://go.microsoft.com/fwlink/?linkid=870924
Kommentar:
    Legg inn konto eller 6/8-sifret kap-post-upost</t>
      </text>
    </comment>
    <comment ref="D9" authorId="2" shapeId="0" xr:uid="{509D2E87-3DAA-44C1-ABDF-A19D2AD6AF2E}">
      <text>
        <t>[Kommentartråd]
Din versjon av Excel lar deg lese denne kommentartråden. Eventuelle endringer i den vil imidlertid bli fjernet hvis filen åpnes i en nyere versjon av Excel. Finn ut mer: https://go.microsoft.com/fwlink/?linkid=870924
Kommentar:
    Fylles inn iht. rundskriv R-102</t>
      </text>
    </comment>
    <comment ref="E9" authorId="3" shapeId="0" xr:uid="{82F9BF5C-6F97-494D-8E54-A7C01868AF5D}">
      <text>
        <t>[Kommentartråd]
Din versjon av Excel lar deg lese denne kommentartråden. Eventuelle endringer i den vil imidlertid bli fjernet hvis filen åpnes i en nyere versjon av Excel. Finn ut mer: https://go.microsoft.com/fwlink/?linkid=870924
Kommentar:
    Velg virksomhet fra rullegardinliste. Velg den virksomheten der bilaget bokføres</t>
      </text>
    </comment>
    <comment ref="F9" authorId="4" shapeId="0" xr:uid="{8D138D95-6DB7-478C-8B97-BC3D1863BFA8}">
      <text>
        <t>[Kommentartråd]
Din versjon av Excel lar deg lese denne kommentartråden. Eventuelle endringer i den vil imidlertid bli fjernet hvis filen åpnes i en nyere versjon av Excel. Finn ut mer: https://go.microsoft.com/fwlink/?linkid=870924
Kommentar:
    Fylles ut automatisk når Virksomhet velges. Skal ikke overskrives</t>
      </text>
    </comment>
    <comment ref="G9" authorId="5" shapeId="0" xr:uid="{7BE95D93-019A-4324-89F7-EF74C00DED75}">
      <text>
        <t>[Kommentartråd]
Din versjon av Excel lar deg lese denne kommentartråden. Eventuelle endringer i den vil imidlertid bli fjernet hvis filen åpnes i en nyere versjon av Excel. Finn ut mer: https://go.microsoft.com/fwlink/?linkid=870924
Kommentar:
    Merk at debet/kredit MÅ gå i null for hver virksomhet. Alle tall oppgis som positive verdier</t>
      </text>
    </comment>
    <comment ref="H9" authorId="6" shapeId="0" xr:uid="{3DCADB68-B4B8-4D5A-8CB6-721AF4EA103A}">
      <text>
        <t>[Kommentartråd]
Din versjon av Excel lar deg lese denne kommentartråden. Eventuelle endringer i den vil imidlertid bli fjernet hvis filen åpnes i en nyere versjon av Excel. Finn ut mer: https://go.microsoft.com/fwlink/?linkid=870924
Kommentar:
    Merk at debet/kredit MÅ gå i null for hver virksomhet. Alle tall oppgis som positive verdier</t>
      </text>
    </comment>
    <comment ref="I9" authorId="7" shapeId="0" xr:uid="{6D11372D-AB1F-4635-80EE-9EC33081D454}">
      <text>
        <t>[Kommentartråd]
Din versjon av Excel lar deg lese denne kommentartråden. Eventuelle endringer i den vil imidlertid bli fjernet hvis filen åpnes i en nyere versjon av Excel. Finn ut mer: https://go.microsoft.com/fwlink/?linkid=870924
Kommentar:
    Velg fra rullegardin</t>
      </text>
    </comment>
  </commentList>
</comments>
</file>

<file path=xl/sharedStrings.xml><?xml version="1.0" encoding="utf-8"?>
<sst xmlns="http://schemas.openxmlformats.org/spreadsheetml/2006/main" count="533" uniqueCount="289">
  <si>
    <t>POSTERINGSBILAG FOR DEPARTEMENT:</t>
  </si>
  <si>
    <t>Periode:</t>
  </si>
  <si>
    <t>Dato</t>
  </si>
  <si>
    <t>DET SENTRALE STATSREGNSKAP</t>
  </si>
  <si>
    <t>Sjekk at debet/kredit går i null:</t>
  </si>
  <si>
    <t>Omtale av ompostering</t>
  </si>
  <si>
    <t>Fyll inn statskonto</t>
  </si>
  <si>
    <t>Artskonto</t>
  </si>
  <si>
    <t>Virksomhet</t>
  </si>
  <si>
    <t>Organisasjonsnummer</t>
  </si>
  <si>
    <t>Beløp Debet</t>
  </si>
  <si>
    <t>Beløp Kredit</t>
  </si>
  <si>
    <t>Departement</t>
  </si>
  <si>
    <t>Innovasjon Norge</t>
  </si>
  <si>
    <t>Nærings- og fiskeridepartementet</t>
  </si>
  <si>
    <t>Søkeverdi</t>
  </si>
  <si>
    <t>Begrepsverdi</t>
  </si>
  <si>
    <t>Beskrivelse</t>
  </si>
  <si>
    <t>22. juli-senteret</t>
  </si>
  <si>
    <t>Arbeids- og inkluderingsdepartementet</t>
  </si>
  <si>
    <t>Arbeidsretten</t>
  </si>
  <si>
    <t>Arbeidstilsynet</t>
  </si>
  <si>
    <t>Arkitektur- og designhøgskolen i Oslo AHO</t>
  </si>
  <si>
    <t>Arkivverket</t>
  </si>
  <si>
    <t>Artsdatabanken</t>
  </si>
  <si>
    <t>Barne- og familiedepartementet</t>
  </si>
  <si>
    <t>Barne-, ungdoms- og familiedirektoratet</t>
  </si>
  <si>
    <t>Barneombudet</t>
  </si>
  <si>
    <t>Bioteknologirådet</t>
  </si>
  <si>
    <t>Dagligvaretilsynet</t>
  </si>
  <si>
    <t>Datatilsynet</t>
  </si>
  <si>
    <t>De nasjonale forskningsetiske komiteene</t>
  </si>
  <si>
    <t>De samiske videregående skoler, Karasjok og Kautokeino</t>
  </si>
  <si>
    <t>Departementenes sikkerhets- og serviceorganisasjon (DSS)</t>
  </si>
  <si>
    <t>Digitaliseringsdirektoratet</t>
  </si>
  <si>
    <t>Direktoratet for byggkvalitet</t>
  </si>
  <si>
    <t>Direktoratet for forvaltning og økonomistyring (DFØ)</t>
  </si>
  <si>
    <t>Direktoratet for høyere utdanning og kompetanse</t>
  </si>
  <si>
    <t>Direktoratet for mineralforvaltning med Bergmesteren for svalbard</t>
  </si>
  <si>
    <t>Direktoratet for samfunnssikkerhet og beredskap (DSB)</t>
  </si>
  <si>
    <t>Direktoratet for strålevern og atomsikkerhet</t>
  </si>
  <si>
    <t>Direktoratet for utviklingssamarbeid (NORAD)</t>
  </si>
  <si>
    <t>Diskrimineringsnemnda</t>
  </si>
  <si>
    <t>Eksportfinansiering Norge</t>
  </si>
  <si>
    <t>Finansdepartementet</t>
  </si>
  <si>
    <t>Finanstilsynet</t>
  </si>
  <si>
    <t>Fiskeridirektoratet</t>
  </si>
  <si>
    <t>Folkehelseinstituttet</t>
  </si>
  <si>
    <t>Forbrukerrådet</t>
  </si>
  <si>
    <t>Forbrukertilsynet</t>
  </si>
  <si>
    <t>Forsvarets forskningsinstitutt</t>
  </si>
  <si>
    <t>Forsvarsbygg</t>
  </si>
  <si>
    <t>Forsvarsdepartementet</t>
  </si>
  <si>
    <t>Forsvarsmateriell</t>
  </si>
  <si>
    <t>Havforskningsinstituttet</t>
  </si>
  <si>
    <t>Helse- og omsorgsdepartementet</t>
  </si>
  <si>
    <t>Helsedirektoratet</t>
  </si>
  <si>
    <t>Hovedredningssentralen</t>
  </si>
  <si>
    <t>Husbanken</t>
  </si>
  <si>
    <t>Husleietvistutvalget</t>
  </si>
  <si>
    <t>Høgskolen i Molde</t>
  </si>
  <si>
    <t>Høgskolen i Østfold</t>
  </si>
  <si>
    <t>Høgskulen i Volda</t>
  </si>
  <si>
    <t>Høgskulen på Vestlandet</t>
  </si>
  <si>
    <t>Internasjonalt reindriftssenter</t>
  </si>
  <si>
    <t>Jernbanedirektoratet</t>
  </si>
  <si>
    <t>Justervesenet</t>
  </si>
  <si>
    <t>Justis- og beredskapsdepartementet</t>
  </si>
  <si>
    <t>Klagenemnda for industrielle rettar</t>
  </si>
  <si>
    <t>Klagenemndssekretariatet (KNS)</t>
  </si>
  <si>
    <t>Klima- og miljødepartementet</t>
  </si>
  <si>
    <t>Kommisjonen for gjenopptakelse av straffesaker</t>
  </si>
  <si>
    <t>Kommunal- og distriktsdepartementet</t>
  </si>
  <si>
    <t>Kompetansesenter for distriktsutvikling</t>
  </si>
  <si>
    <t>Konfliktrådene</t>
  </si>
  <si>
    <t>Konkurransetilsynet</t>
  </si>
  <si>
    <t>Kontoret for voldsoffererstatning</t>
  </si>
  <si>
    <t>Kriminalomsorgsdirektoratet</t>
  </si>
  <si>
    <t>Kultur- og likestillingsdepartementet</t>
  </si>
  <si>
    <t>Kulturtanken - Den kulturelle skolesekken Norge</t>
  </si>
  <si>
    <t>Kunnskapsdepartementet</t>
  </si>
  <si>
    <t>Kunsthøgskolen i Oslo</t>
  </si>
  <si>
    <t>Kystverket</t>
  </si>
  <si>
    <t>Landbruks- og matdepartementet</t>
  </si>
  <si>
    <t>Landbruksdirektoratet</t>
  </si>
  <si>
    <t>Likestillings- og diskrimineringsombudet</t>
  </si>
  <si>
    <t>Lotteri- og stiftelsestilsynet</t>
  </si>
  <si>
    <t>Luftfartstilsynet</t>
  </si>
  <si>
    <t>Mattilsynet</t>
  </si>
  <si>
    <t>Medietilsynet</t>
  </si>
  <si>
    <t>Meteorologisk institutt</t>
  </si>
  <si>
    <t>Miljødirektoratet</t>
  </si>
  <si>
    <t>Nasjonal kommunikasjonsmyndighet</t>
  </si>
  <si>
    <t>Nasjonal sikkerhetsmyndighet (NSM)</t>
  </si>
  <si>
    <t>Nasjonalbiblioteket</t>
  </si>
  <si>
    <t>Nasjonalt klageorgan for helsetjenesten</t>
  </si>
  <si>
    <t>Nasjonalt organ for kvalitet i utdanningen NOKUT</t>
  </si>
  <si>
    <t>NIBIO - Norsk institutt for bioøkonomi</t>
  </si>
  <si>
    <t>Nidaros domkirkes restaureringsarbeider</t>
  </si>
  <si>
    <t>Nord universitet</t>
  </si>
  <si>
    <t>Norges forskningsråd</t>
  </si>
  <si>
    <t>Norges geologiske undersøkelse</t>
  </si>
  <si>
    <t>Norges grønne fagskole - Vea</t>
  </si>
  <si>
    <t>Norges Handelshøyskole</t>
  </si>
  <si>
    <t>Norges idrettshøgskole</t>
  </si>
  <si>
    <t>Norges institusjon for menneskerettigheter</t>
  </si>
  <si>
    <t>Norges musikkhøgskole</t>
  </si>
  <si>
    <t>Norges vassdrags- og energidirektorat (NVE)</t>
  </si>
  <si>
    <t>Norsk Akkreditering</t>
  </si>
  <si>
    <t>Norsk filminstitutt</t>
  </si>
  <si>
    <t>Norsk nukleær dekommisjonering</t>
  </si>
  <si>
    <t>Norsk pasientskadeerstatning</t>
  </si>
  <si>
    <t>Norsk Polarinstitutt</t>
  </si>
  <si>
    <t>Norsk senter for utvekslingssamarbeid (Norec)</t>
  </si>
  <si>
    <t>OsloMet - storbyuniversitetet</t>
  </si>
  <si>
    <t>Patentstyret</t>
  </si>
  <si>
    <t>Politi- og lensmannsetaten</t>
  </si>
  <si>
    <t>Regelrådet</t>
  </si>
  <si>
    <t>Registerenheten i Brønnøysund</t>
  </si>
  <si>
    <t>Regjeringsadvokaten</t>
  </si>
  <si>
    <t>Riksadvokaten</t>
  </si>
  <si>
    <t>Riksantikvaren</t>
  </si>
  <si>
    <t>Riksmekleren</t>
  </si>
  <si>
    <t>Riksrevisjonen</t>
  </si>
  <si>
    <t>Riksteatret</t>
  </si>
  <si>
    <t>Sametinget</t>
  </si>
  <si>
    <t>Samferdselsdepartementet</t>
  </si>
  <si>
    <t>Samisk høgskole</t>
  </si>
  <si>
    <t>Sivil klareringsmyndighet</t>
  </si>
  <si>
    <t>Sivilombudet Stortingets ombud for kontroll med forvaltningen</t>
  </si>
  <si>
    <t>Sjøfartsdirektoratet</t>
  </si>
  <si>
    <t>Skatteetaten</t>
  </si>
  <si>
    <t>Spesialenheten for politisaker</t>
  </si>
  <si>
    <t>Språkrådet</t>
  </si>
  <si>
    <t>Statens arbeidsmiljøinstitutt</t>
  </si>
  <si>
    <t>Statens direkte økonomiske engasjement SDØE</t>
  </si>
  <si>
    <t>Statens havarikommisjon</t>
  </si>
  <si>
    <t>Statens helsetilsyn</t>
  </si>
  <si>
    <t>Statens jernbanetilsyn</t>
  </si>
  <si>
    <t>Statens kartverk</t>
  </si>
  <si>
    <t>Statens lånekasse for utdanning</t>
  </si>
  <si>
    <t>Statens pensjonskasse forsikring</t>
  </si>
  <si>
    <t>Statens sivilrettsforvaltning</t>
  </si>
  <si>
    <t>Statens vegvesen</t>
  </si>
  <si>
    <t>Statistisk sentralbyrå</t>
  </si>
  <si>
    <t>Statped</t>
  </si>
  <si>
    <t>Statsbygg</t>
  </si>
  <si>
    <t>Statsforvaltaren i  Møre og Romsdal</t>
  </si>
  <si>
    <t>Statsforvaltaren i Rogaland</t>
  </si>
  <si>
    <t>Statsforvalteren i Agder</t>
  </si>
  <si>
    <t>Statsforvalteren i Innlandet</t>
  </si>
  <si>
    <t>Statsforvalteren i Nordland</t>
  </si>
  <si>
    <t>Statsforvalteren i Troms og Finnmark</t>
  </si>
  <si>
    <t>Statsforvalteren i Trøndelag</t>
  </si>
  <si>
    <t>Statsforvalteren i Vestfold og Telemark</t>
  </si>
  <si>
    <t>Statsforvalterens fellestjenester</t>
  </si>
  <si>
    <t>Statsministerens kontor</t>
  </si>
  <si>
    <t>Stortinget</t>
  </si>
  <si>
    <t>Stortingets kontrollutvalg for etterretnings-, overvåkings- og sikkerhetstjeneste, EOS-utvalget</t>
  </si>
  <si>
    <t>Stortingets ombudsnemnd for Forsvaret</t>
  </si>
  <si>
    <t>Svalbards miljøvernfond</t>
  </si>
  <si>
    <t>Sysselmesteren på Svalbard</t>
  </si>
  <si>
    <t>Sørsamisk kunnskapspark</t>
  </si>
  <si>
    <t>Tolletaten</t>
  </si>
  <si>
    <t>Trygderetten</t>
  </si>
  <si>
    <t>Universitetet i Agder</t>
  </si>
  <si>
    <t>Universitetet i Bergen</t>
  </si>
  <si>
    <t>Universitetet i Oslo</t>
  </si>
  <si>
    <t>Universitetet i Stavanger</t>
  </si>
  <si>
    <t>Universitetet i Sørøst-Norge</t>
  </si>
  <si>
    <t>Universitetet i Tromsø - Norges arktiske universitet</t>
  </si>
  <si>
    <t>Utdanningsdirektoratet</t>
  </si>
  <si>
    <t>Utenriksdepartementet</t>
  </si>
  <si>
    <t>Utlendingsdirektoratet</t>
  </si>
  <si>
    <t>Utlendingsnemnda</t>
  </si>
  <si>
    <t>Valgdirektoratet</t>
  </si>
  <si>
    <t>Vegtilsynet</t>
  </si>
  <si>
    <t>Veterinærinstituttet</t>
  </si>
  <si>
    <t>Kunnskapssektorens Tjenesteleverandør (Sikt)</t>
  </si>
  <si>
    <t>Kulturdirektoratet</t>
  </si>
  <si>
    <t>Barneverns- og helsenemnda</t>
  </si>
  <si>
    <t>03 - KUD</t>
  </si>
  <si>
    <t>02 - KD</t>
  </si>
  <si>
    <t>05 - KDD</t>
  </si>
  <si>
    <t>04 - JD</t>
  </si>
  <si>
    <t>06 - AID</t>
  </si>
  <si>
    <t>07 - HOD</t>
  </si>
  <si>
    <t>08 - BFD</t>
  </si>
  <si>
    <t>09 - NFD</t>
  </si>
  <si>
    <t>11 - LMD</t>
  </si>
  <si>
    <t>14 - KLD</t>
  </si>
  <si>
    <t>17 - FD</t>
  </si>
  <si>
    <t>16 - FIN</t>
  </si>
  <si>
    <t>01 - UD</t>
  </si>
  <si>
    <t>[1] Ved omposteringer knyttet til belastningsfullmakt under annet departement, skal det bekreftes at de berørte departementene er enige om omposteringen.</t>
  </si>
  <si>
    <t>Kopi: Riksrevisjonen</t>
  </si>
  <si>
    <t>Tabell 1. Bekreftelse av regnskap etter endringer</t>
  </si>
  <si>
    <t>Bekreftet av annet dep[1]</t>
  </si>
  <si>
    <t>Korrekt Saldo</t>
  </si>
  <si>
    <t>Endringsbeløp (debet/kredit)</t>
  </si>
  <si>
    <t>Dato:</t>
  </si>
  <si>
    <t>statsregnskap@dfo.no</t>
  </si>
  <si>
    <r>
      <t>Statskonto</t>
    </r>
    <r>
      <rPr>
        <sz val="12"/>
        <color rgb="FFFF0000"/>
        <rFont val="Times New Roman"/>
        <family val="1"/>
      </rPr>
      <t xml:space="preserve"> (txt)</t>
    </r>
  </si>
  <si>
    <t>3.siff. ART</t>
  </si>
  <si>
    <t>Sum debet/kredit</t>
  </si>
  <si>
    <t>13 - SD</t>
  </si>
  <si>
    <t>Sum debet/kredit skjema 2</t>
  </si>
  <si>
    <t>Arbeidskolonner</t>
  </si>
  <si>
    <r>
      <t>Automatisk kontrollsum</t>
    </r>
    <r>
      <rPr>
        <sz val="10"/>
        <color rgb="FFFF0000"/>
        <rFont val="Calibri"/>
        <family val="2"/>
        <scheme val="minor"/>
      </rPr>
      <t xml:space="preserve"> (vær oppmerksom på evt. filter som er satt i tabellen)</t>
    </r>
  </si>
  <si>
    <t>Sum kredit/debet skal være null</t>
  </si>
  <si>
    <t>15 - DFD</t>
  </si>
  <si>
    <t>Navn</t>
  </si>
  <si>
    <t>Til kontroll ved utfylling av bilaget</t>
  </si>
  <si>
    <t>(lik null)</t>
  </si>
  <si>
    <t>18 - ED</t>
  </si>
  <si>
    <t>Sokkeldirektoratet</t>
  </si>
  <si>
    <t>Digitaliserings- og forvaltningsdepartementet</t>
  </si>
  <si>
    <t>Direktoratet for medisinske produkter</t>
  </si>
  <si>
    <t>Energidepartementet</t>
  </si>
  <si>
    <t>Statens pensjonskasse</t>
  </si>
  <si>
    <t>Havindustritilsynet</t>
  </si>
  <si>
    <t>Unit4/Felles/Begreper og relasjoner/Begrepsverdier</t>
  </si>
  <si>
    <t>Renter pakkereise 2021 - feil statskonto</t>
  </si>
  <si>
    <t>532592</t>
  </si>
  <si>
    <t>872</t>
  </si>
  <si>
    <t>562582</t>
  </si>
  <si>
    <t>Salg av aksjer i Yara - fordeles på salg, renter, utbytte</t>
  </si>
  <si>
    <t>395096</t>
  </si>
  <si>
    <t>802</t>
  </si>
  <si>
    <t>560583</t>
  </si>
  <si>
    <t>845</t>
  </si>
  <si>
    <t>565685</t>
  </si>
  <si>
    <t>846</t>
  </si>
  <si>
    <t>En statskonto pr linje i skjema 1.</t>
  </si>
  <si>
    <t>Skjema 1</t>
  </si>
  <si>
    <t>Skjema 2</t>
  </si>
  <si>
    <t>Sum debet og sum kredit er lik pr virksomhet (sett filter på virksomhet og sjekk sum i celle G6 mot H6)</t>
  </si>
  <si>
    <t>Virksomhet må skrives inn nøyaktig lik skjema 2</t>
  </si>
  <si>
    <t>Sum debet og sum kredit er lik (celle G7)</t>
  </si>
  <si>
    <t>EKSEMPEL</t>
  </si>
  <si>
    <t>* Feil sum skjema 2, feil fortegn i skjema 1, eller flere like statskontoer i skjema 1</t>
  </si>
  <si>
    <t>OK/Feil*</t>
  </si>
  <si>
    <t>Filter kan brukes på alle kolonner ved behov</t>
  </si>
  <si>
    <t>Kan inneholde mange rader med lik statskonto</t>
  </si>
  <si>
    <r>
      <t>Saldo i foreløpig regnskap</t>
    </r>
    <r>
      <rPr>
        <sz val="12"/>
        <color rgb="FFFF0000"/>
        <rFont val="Times New Roman"/>
        <family val="1"/>
      </rPr>
      <t xml:space="preserve"> (NB inntekter er kredit)</t>
    </r>
  </si>
  <si>
    <t>BEKREFTELSESBREV - FORELØPIG REGNSKAP OG MELLOMVÆRENDE 2025</t>
  </si>
  <si>
    <r>
      <t>Vi viser til e-post fra Direktoratet for forvaltning og økonomistyring med oversendelse av foreløpig regnskap</t>
    </r>
    <r>
      <rPr>
        <sz val="10"/>
        <rFont val="Times New Roman"/>
        <family val="1"/>
      </rPr>
      <t>,</t>
    </r>
    <r>
      <rPr>
        <sz val="10"/>
        <color theme="1"/>
        <rFont val="Times New Roman"/>
        <family val="1"/>
      </rPr>
      <t xml:space="preserve"> og bekrefter med dette at bevilgningsregnskap 2025 og regnskapsførernes mellomværende med statskassen per 31.12.2025 er kontrollert og funnet riktig, vi har ingen omposteringer.  </t>
    </r>
  </si>
  <si>
    <t>202513</t>
  </si>
  <si>
    <t>SKJEMA 2 ANMODNING OM OMPOSTERINGER</t>
  </si>
  <si>
    <t>Ny saldo for de poster som er berørt av omposteringer er i tråd med kolonnen ”Korrekt saldo” i Tabell 1 nedenfor, når omposteringene er gjennomført. Skjul/slett tomme rader eller legg til ny ved behov.</t>
  </si>
  <si>
    <t xml:space="preserve">Forklaring på større endringer i mellomværende (tidligere tabell 2) er fra regnskapsåret 2025 flyttet til egen rapport.  </t>
  </si>
  <si>
    <t>Denne rapporten blir sendt ut ved foreløpig regnskap i januar, og heter "kommentarer til større endringer i mellomværende".</t>
  </si>
  <si>
    <t>Vi viser til e-post fra Direktoratet for forvaltning og økonomistyring med oversendelse av foreløpig regnskap, og bekrefter med dette at bevilgningsregnskap 2025 og regnskapsførernes mellomværende med statskassen per 31.12.2025 er kontrollert og funnet riktig, med unntak av poster som berøres av omposteringer, jf. vedlagt skjema 2, med anmodning om omposteringer.</t>
  </si>
  <si>
    <t>Advokattilsynet</t>
  </si>
  <si>
    <t>Arbeids- og velferdsetaten</t>
  </si>
  <si>
    <t>Departementenes digitaliseringsorganisasjon (DIO)</t>
  </si>
  <si>
    <t>Direktoratet for eksportkontroll og sanksjoner (DEKSA)</t>
  </si>
  <si>
    <t>Direktoratet for romvirksomhet</t>
  </si>
  <si>
    <t>Domstoladministrasjonen</t>
  </si>
  <si>
    <t>Eksportfinansiering Norge lån</t>
  </si>
  <si>
    <t>FIN statsgjeldsforvaltning</t>
  </si>
  <si>
    <t>Foreldreutvalget for grunnopplæringen</t>
  </si>
  <si>
    <t>Forsvarets regnskapsadministrasjon</t>
  </si>
  <si>
    <t>Forsvarshistorisk museum</t>
  </si>
  <si>
    <t>Helseøkonomiforvaltningen (HELFO)</t>
  </si>
  <si>
    <t>Integrerings- og mangfoldsdirektoratet (IMDi)</t>
  </si>
  <si>
    <t>Kunst i offentlige rom</t>
  </si>
  <si>
    <t>Norges miljø- og biovitenskapelige universitet</t>
  </si>
  <si>
    <t>Norges teknisk-naturvitenskaplige universitet (NTNU)</t>
  </si>
  <si>
    <t>Norsk jernbanemuseum</t>
  </si>
  <si>
    <t>Norsk Kulturminnefond</t>
  </si>
  <si>
    <t>Norsk Utenrikspolitisk Institutt (NUPI)</t>
  </si>
  <si>
    <t>Politiets sikkerhetstjeneste</t>
  </si>
  <si>
    <t>Skatteetaten innkrevingsregnskapet for bidrag og tilbakebetaling</t>
  </si>
  <si>
    <t>Skatteetaten innkrevingsregnskapet for oppdrag og særavgifter</t>
  </si>
  <si>
    <t>Skatteetaten inntektsregnskapet for skatt og folketrygd</t>
  </si>
  <si>
    <t>Skatteetaten merverdiavgiftsregnskapet</t>
  </si>
  <si>
    <t>Skatteetaten petroleumsskatteregnskapet</t>
  </si>
  <si>
    <t>Statens graderte plattformtjenester</t>
  </si>
  <si>
    <t>Statens undersøkelseskommisjon for helse- og omsorgstjenesten (Ukom)</t>
  </si>
  <si>
    <t>Statsforvaltaren i Vestland</t>
  </si>
  <si>
    <t>Statsforvalteren i Østfold, Buskerud, Oslo og Akershus</t>
  </si>
  <si>
    <t>Universitetet i Innlandet</t>
  </si>
  <si>
    <t xml:space="preserve">oppdatert per 10.11.2025 </t>
  </si>
  <si>
    <t>Denne oversikten finner du i Unit4/Agresso,</t>
  </si>
  <si>
    <t xml:space="preserve">Søk begrep "REGID" (NB!, ikke virksomhet), status N og kopier data til et regneark, ikke ta med fondene. </t>
  </si>
  <si>
    <t>Sorter etter "Beskrivelse", kopier beskrivelse til kolonne foran "Begrepsverdier". Kopier to (tre) første kolonnene over til dette regneark og lim inn i kolonne B-D.</t>
  </si>
  <si>
    <t>Sjekk at departementene også stemmer, og legg til, korriger hvis endringer.</t>
  </si>
  <si>
    <t>SKJEMA 2 ANMODNING OM OMPOSTERING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</si>
</sst>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quot;kr&quot;\ * #,##0.00_ ;_ &quot;kr&quot;\ * \-#,##0.00_ ;_ &quot;kr&quot;\ * &quot;-&quot;??_ ;_ @_ "/>
    <numFmt numFmtId="43" formatCode="_ * #,##0.00_ ;_ * \-#,##0.00_ ;_ * &quot;-&quot;??_ ;_ @_ "/>
    <numFmt numFmtId="164" formatCode="_-* #,##0.00_-;\-* #,##0.00_-;_-* &quot;-&quot;??_-;_-@_-"/>
    <numFmt numFmtId="165" formatCode="_-* #,##0_-;\-* #,##0_-;_-* &quot;-&quot;??_-;_-@_-"/>
  </numFmts>
  <fonts count="41" x14ac:knownFonts="1">
    <font>
      <sz val="11"/>
      <color theme="1"/>
      <name val="Calibri"/>
      <family val="2"/>
      <scheme val="minor"/>
    </font>
    <font>
      <b/>
      <sz val="11"/>
      <color theme="1"/>
      <name val="Calibri"/>
      <family val="2"/>
      <scheme val="minor"/>
    </font>
    <font>
      <b/>
      <sz val="10"/>
      <name val="Arial"/>
      <family val="2"/>
    </font>
    <font>
      <b/>
      <sz val="12"/>
      <name val="Arial"/>
      <family val="2"/>
    </font>
    <font>
      <sz val="10"/>
      <name val="Arial"/>
      <family val="2"/>
    </font>
    <font>
      <sz val="10"/>
      <color rgb="FFFF0000"/>
      <name val="Arial"/>
      <family val="2"/>
    </font>
    <font>
      <sz val="10"/>
      <name val="Arial"/>
      <family val="2"/>
    </font>
    <font>
      <sz val="10"/>
      <name val="Arial"/>
      <family val="2"/>
    </font>
    <font>
      <sz val="11"/>
      <color theme="1"/>
      <name val="Calibri"/>
      <family val="2"/>
      <scheme val="minor"/>
    </font>
    <font>
      <sz val="11"/>
      <color rgb="FFFF0000"/>
      <name val="Calibri"/>
      <family val="2"/>
      <scheme val="minor"/>
    </font>
    <font>
      <sz val="10"/>
      <color theme="1"/>
      <name val="Arial"/>
      <family val="2"/>
    </font>
    <font>
      <b/>
      <sz val="13"/>
      <color theme="3"/>
      <name val="Arial"/>
      <family val="2"/>
    </font>
    <font>
      <sz val="10"/>
      <color rgb="FF3F3F76"/>
      <name val="Arial"/>
      <family val="2"/>
    </font>
    <font>
      <sz val="12"/>
      <name val="Arial"/>
      <family val="2"/>
    </font>
    <font>
      <sz val="10"/>
      <color theme="1"/>
      <name val="Verdana"/>
      <family val="2"/>
    </font>
    <font>
      <sz val="8"/>
      <name val="Calibri"/>
      <family val="2"/>
      <scheme val="minor"/>
    </font>
    <font>
      <sz val="10"/>
      <color theme="1"/>
      <name val="Calibri"/>
      <family val="2"/>
      <scheme val="minor"/>
    </font>
    <font>
      <sz val="12"/>
      <color theme="1"/>
      <name val="Times New Roman"/>
      <family val="1"/>
    </font>
    <font>
      <sz val="13"/>
      <color theme="1"/>
      <name val="Times New Roman"/>
      <family val="1"/>
    </font>
    <font>
      <sz val="13"/>
      <name val="Times New Roman"/>
      <family val="1"/>
    </font>
    <font>
      <sz val="14"/>
      <color theme="1"/>
      <name val="Times New Roman"/>
      <family val="1"/>
    </font>
    <font>
      <sz val="14"/>
      <name val="Times New Roman"/>
      <family val="1"/>
    </font>
    <font>
      <u/>
      <sz val="11"/>
      <color theme="10"/>
      <name val="Calibri"/>
      <family val="2"/>
      <scheme val="minor"/>
    </font>
    <font>
      <sz val="12"/>
      <color rgb="FFFF0000"/>
      <name val="Times New Roman"/>
      <family val="1"/>
    </font>
    <font>
      <sz val="11"/>
      <color theme="0" tint="-0.14999847407452621"/>
      <name val="Calibri"/>
      <family val="2"/>
      <scheme val="minor"/>
    </font>
    <font>
      <b/>
      <sz val="10"/>
      <color theme="0" tint="-0.14999847407452621"/>
      <name val="Arial"/>
      <family val="2"/>
    </font>
    <font>
      <b/>
      <sz val="14"/>
      <color theme="1"/>
      <name val="Calibri"/>
      <family val="2"/>
      <scheme val="minor"/>
    </font>
    <font>
      <sz val="12"/>
      <color theme="0" tint="-0.34998626667073579"/>
      <name val="Times New Roman"/>
      <family val="1"/>
    </font>
    <font>
      <sz val="11"/>
      <color theme="0" tint="-0.34998626667073579"/>
      <name val="Calibri"/>
      <family val="2"/>
      <scheme val="minor"/>
    </font>
    <font>
      <sz val="10"/>
      <color rgb="FFFF0000"/>
      <name val="Calibri"/>
      <family val="2"/>
      <scheme val="minor"/>
    </font>
    <font>
      <b/>
      <sz val="16"/>
      <color theme="1"/>
      <name val="Calibri"/>
      <family val="2"/>
      <scheme val="minor"/>
    </font>
    <font>
      <b/>
      <sz val="20"/>
      <color rgb="FFFF0000"/>
      <name val="Calibri"/>
      <family val="2"/>
      <scheme val="minor"/>
    </font>
    <font>
      <sz val="10"/>
      <name val="Arial"/>
    </font>
    <font>
      <sz val="11"/>
      <color theme="0" tint="-0.499984740745262"/>
      <name val="Calibri"/>
      <family val="2"/>
      <scheme val="minor"/>
    </font>
    <font>
      <sz val="10"/>
      <color theme="1"/>
      <name val="Times New Roman"/>
      <family val="1"/>
    </font>
    <font>
      <sz val="10"/>
      <name val="Times New Roman"/>
      <family val="1"/>
    </font>
    <font>
      <sz val="8"/>
      <color rgb="FF000000"/>
      <name val="Segoe UI"/>
      <family val="2"/>
    </font>
    <font>
      <b/>
      <sz val="16"/>
      <name val="Calibri"/>
      <family val="2"/>
      <scheme val="minor"/>
    </font>
    <font>
      <sz val="11"/>
      <name val="Calibri"/>
      <family val="2"/>
      <scheme val="minor"/>
    </font>
    <font>
      <sz val="12"/>
      <name val="Calibri"/>
      <family val="2"/>
      <scheme val="minor"/>
    </font>
    <font>
      <sz val="12"/>
      <color theme="1"/>
      <name val="Calibri"/>
      <family val="2"/>
      <scheme val="minor"/>
    </font>
  </fonts>
  <fills count="20">
    <fill>
      <patternFill patternType="none"/>
    </fill>
    <fill>
      <patternFill patternType="gray125"/>
    </fill>
    <fill>
      <patternFill patternType="solid">
        <fgColor indexed="41"/>
        <bgColor indexed="64"/>
      </patternFill>
    </fill>
    <fill>
      <patternFill patternType="solid">
        <fgColor rgb="FFFFCC99"/>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E0E0E0"/>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s>
  <cellStyleXfs count="273">
    <xf numFmtId="0" fontId="0" fillId="0" borderId="0"/>
    <xf numFmtId="0" fontId="6" fillId="0" borderId="0"/>
    <xf numFmtId="0" fontId="7" fillId="0" borderId="0"/>
    <xf numFmtId="0" fontId="8" fillId="0" borderId="0"/>
    <xf numFmtId="0" fontId="10" fillId="0" borderId="0"/>
    <xf numFmtId="43" fontId="10" fillId="0" borderId="0" applyFont="0" applyFill="0" applyBorder="0" applyAlignment="0" applyProtection="0"/>
    <xf numFmtId="0" fontId="11" fillId="0" borderId="14" applyNumberFormat="0" applyFill="0" applyAlignment="0" applyProtection="0"/>
    <xf numFmtId="0" fontId="10" fillId="5" borderId="0" applyNumberFormat="0" applyBorder="0" applyAlignment="0" applyProtection="0"/>
    <xf numFmtId="0" fontId="4" fillId="0" borderId="0"/>
    <xf numFmtId="0" fontId="8" fillId="0" borderId="0"/>
    <xf numFmtId="43" fontId="8" fillId="0" borderId="0" applyFont="0" applyFill="0" applyBorder="0" applyAlignment="0" applyProtection="0"/>
    <xf numFmtId="43" fontId="10" fillId="0" borderId="0" applyFont="0" applyFill="0" applyBorder="0" applyAlignment="0" applyProtection="0"/>
    <xf numFmtId="0" fontId="8" fillId="0" borderId="0"/>
    <xf numFmtId="0" fontId="8"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4" borderId="16" applyNumberFormat="0" applyFont="0" applyAlignment="0" applyProtection="0"/>
    <xf numFmtId="0" fontId="8" fillId="4" borderId="16" applyNumberFormat="0" applyFont="0" applyAlignment="0" applyProtection="0"/>
    <xf numFmtId="0" fontId="8" fillId="4" borderId="16" applyNumberFormat="0" applyFont="0" applyAlignment="0" applyProtection="0"/>
    <xf numFmtId="0" fontId="8" fillId="4" borderId="16" applyNumberFormat="0" applyFont="0" applyAlignment="0" applyProtection="0"/>
    <xf numFmtId="0" fontId="4" fillId="0" borderId="0"/>
    <xf numFmtId="0" fontId="4" fillId="0" borderId="0"/>
    <xf numFmtId="0" fontId="8" fillId="0" borderId="0"/>
    <xf numFmtId="0" fontId="8" fillId="0" borderId="0"/>
    <xf numFmtId="0" fontId="8" fillId="0" borderId="0"/>
    <xf numFmtId="0" fontId="10" fillId="0" borderId="0"/>
    <xf numFmtId="164"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4" borderId="16" applyNumberFormat="0" applyFont="0" applyAlignment="0" applyProtection="0"/>
    <xf numFmtId="0" fontId="8" fillId="0" borderId="0"/>
    <xf numFmtId="0" fontId="10" fillId="0" borderId="0"/>
    <xf numFmtId="43" fontId="10" fillId="0" borderId="0" applyFont="0" applyFill="0" applyBorder="0" applyAlignment="0" applyProtection="0"/>
    <xf numFmtId="0" fontId="11" fillId="0" borderId="14" applyNumberFormat="0" applyFill="0" applyAlignment="0" applyProtection="0"/>
    <xf numFmtId="0" fontId="12" fillId="3" borderId="15" applyNumberFormat="0" applyAlignment="0" applyProtection="0"/>
    <xf numFmtId="0" fontId="10" fillId="5" borderId="0" applyNumberFormat="0" applyBorder="0" applyAlignment="0" applyProtection="0"/>
    <xf numFmtId="0" fontId="10" fillId="9" borderId="0" applyNumberFormat="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4" borderId="16" applyNumberFormat="0" applyFont="0" applyAlignment="0" applyProtection="0"/>
    <xf numFmtId="0" fontId="8" fillId="4" borderId="16" applyNumberFormat="0" applyFont="0" applyAlignment="0" applyProtection="0"/>
    <xf numFmtId="0" fontId="8" fillId="4" borderId="16" applyNumberFormat="0" applyFont="0" applyAlignment="0" applyProtection="0"/>
    <xf numFmtId="0" fontId="8" fillId="4" borderId="16" applyNumberFormat="0" applyFont="0" applyAlignment="0" applyProtection="0"/>
    <xf numFmtId="43" fontId="4" fillId="0" borderId="0" applyFont="0" applyFill="0" applyBorder="0" applyAlignment="0" applyProtection="0"/>
    <xf numFmtId="0" fontId="8" fillId="0" borderId="0"/>
    <xf numFmtId="0" fontId="8" fillId="0" borderId="0"/>
    <xf numFmtId="43" fontId="4" fillId="0" borderId="0" applyFont="0" applyFill="0" applyBorder="0" applyAlignment="0" applyProtection="0"/>
    <xf numFmtId="0" fontId="8" fillId="0" borderId="0"/>
    <xf numFmtId="0" fontId="12" fillId="3" borderId="15" applyNumberFormat="0" applyAlignment="0" applyProtection="0"/>
    <xf numFmtId="0" fontId="11" fillId="0" borderId="14" applyNumberFormat="0" applyFill="0" applyAlignment="0" applyProtection="0"/>
    <xf numFmtId="44" fontId="8" fillId="0" borderId="0" applyFont="0" applyFill="0" applyBorder="0" applyAlignment="0" applyProtection="0"/>
    <xf numFmtId="44" fontId="8" fillId="0" borderId="0" applyFont="0" applyFill="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4" borderId="16" applyNumberFormat="0" applyFont="0" applyAlignment="0" applyProtection="0"/>
    <xf numFmtId="43" fontId="10" fillId="0" borderId="0" applyFont="0" applyFill="0" applyBorder="0" applyAlignment="0" applyProtection="0"/>
    <xf numFmtId="0" fontId="10" fillId="0" borderId="0"/>
    <xf numFmtId="0" fontId="10" fillId="5" borderId="0" applyNumberFormat="0" applyBorder="0" applyAlignment="0" applyProtection="0"/>
    <xf numFmtId="0" fontId="10" fillId="9" borderId="0" applyNumberFormat="0" applyBorder="0" applyAlignment="0" applyProtection="0"/>
    <xf numFmtId="164" fontId="4" fillId="0" borderId="0" applyFont="0" applyFill="0" applyBorder="0" applyAlignment="0" applyProtection="0"/>
    <xf numFmtId="0" fontId="8" fillId="0" borderId="0"/>
    <xf numFmtId="0" fontId="13" fillId="0" borderId="0"/>
    <xf numFmtId="0" fontId="4" fillId="0" borderId="0"/>
    <xf numFmtId="0" fontId="14" fillId="0" borderId="0"/>
    <xf numFmtId="0" fontId="8" fillId="0" borderId="0"/>
    <xf numFmtId="43" fontId="8"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8"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0" borderId="0"/>
    <xf numFmtId="0" fontId="8" fillId="0" borderId="0"/>
    <xf numFmtId="0" fontId="8" fillId="0" borderId="0"/>
    <xf numFmtId="0" fontId="4" fillId="0" borderId="0"/>
    <xf numFmtId="0" fontId="4" fillId="0" borderId="0"/>
    <xf numFmtId="0" fontId="8" fillId="0" borderId="0"/>
    <xf numFmtId="0" fontId="4" fillId="0" borderId="0"/>
    <xf numFmtId="0" fontId="8" fillId="0" borderId="0"/>
    <xf numFmtId="0" fontId="4" fillId="0" borderId="0"/>
    <xf numFmtId="0" fontId="8" fillId="0" borderId="0"/>
    <xf numFmtId="0" fontId="4" fillId="0" borderId="0"/>
    <xf numFmtId="0" fontId="8" fillId="0" borderId="0"/>
    <xf numFmtId="164" fontId="8" fillId="0" borderId="0" applyFont="0" applyFill="0" applyBorder="0" applyAlignment="0" applyProtection="0"/>
    <xf numFmtId="0" fontId="22" fillId="0" borderId="0" applyNumberForma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0" fontId="32" fillId="0" borderId="0"/>
    <xf numFmtId="164" fontId="4" fillId="0" borderId="0" applyFont="0" applyFill="0" applyBorder="0" applyAlignment="0" applyProtection="0"/>
    <xf numFmtId="164" fontId="4" fillId="0" borderId="0" applyFont="0" applyFill="0" applyBorder="0" applyAlignment="0" applyProtection="0"/>
  </cellStyleXfs>
  <cellXfs count="103">
    <xf numFmtId="0" fontId="0" fillId="0" borderId="0" xfId="0"/>
    <xf numFmtId="0" fontId="0" fillId="2" borderId="7" xfId="0" applyFill="1" applyBorder="1" applyAlignment="1" applyProtection="1">
      <alignment wrapText="1"/>
      <protection locked="0"/>
    </xf>
    <xf numFmtId="49" fontId="0" fillId="2" borderId="8" xfId="0" applyNumberFormat="1" applyFill="1" applyBorder="1" applyProtection="1">
      <protection locked="0"/>
    </xf>
    <xf numFmtId="4" fontId="0" fillId="2" borderId="10" xfId="0" applyNumberFormat="1" applyFill="1" applyBorder="1" applyProtection="1">
      <protection locked="0"/>
    </xf>
    <xf numFmtId="0" fontId="0" fillId="2" borderId="9" xfId="0" applyFill="1" applyBorder="1" applyProtection="1">
      <protection locked="0"/>
    </xf>
    <xf numFmtId="0" fontId="1" fillId="0" borderId="0" xfId="0" applyFont="1"/>
    <xf numFmtId="0" fontId="4" fillId="0" borderId="0" xfId="162"/>
    <xf numFmtId="0" fontId="24" fillId="0" borderId="0" xfId="0" applyFont="1"/>
    <xf numFmtId="0" fontId="2" fillId="0" borderId="0" xfId="0" applyFont="1"/>
    <xf numFmtId="49" fontId="0" fillId="0" borderId="0" xfId="0" applyNumberFormat="1"/>
    <xf numFmtId="0" fontId="2" fillId="0" borderId="1" xfId="0" applyFont="1" applyBorder="1"/>
    <xf numFmtId="49" fontId="3" fillId="0" borderId="3" xfId="0" applyNumberFormat="1" applyFont="1" applyBorder="1"/>
    <xf numFmtId="0" fontId="5" fillId="0" borderId="0" xfId="0" applyFont="1"/>
    <xf numFmtId="49" fontId="9" fillId="0" borderId="0" xfId="0" applyNumberFormat="1" applyFont="1"/>
    <xf numFmtId="4" fontId="0" fillId="0" borderId="0" xfId="0" applyNumberFormat="1"/>
    <xf numFmtId="0" fontId="4" fillId="0" borderId="0" xfId="0" applyFont="1"/>
    <xf numFmtId="49" fontId="1" fillId="0" borderId="0" xfId="0" applyNumberFormat="1" applyFont="1"/>
    <xf numFmtId="4" fontId="4" fillId="0" borderId="0" xfId="0" applyNumberFormat="1" applyFont="1"/>
    <xf numFmtId="49" fontId="0" fillId="0" borderId="3" xfId="0" applyNumberFormat="1" applyBorder="1"/>
    <xf numFmtId="49" fontId="0" fillId="0" borderId="11" xfId="0" applyNumberFormat="1" applyBorder="1"/>
    <xf numFmtId="4" fontId="0" fillId="0" borderId="11" xfId="0" applyNumberFormat="1" applyBorder="1"/>
    <xf numFmtId="4" fontId="0" fillId="0" borderId="12" xfId="0" applyNumberFormat="1" applyBorder="1"/>
    <xf numFmtId="0" fontId="2" fillId="0" borderId="13" xfId="1" applyFont="1" applyBorder="1"/>
    <xf numFmtId="49" fontId="2" fillId="0" borderId="13" xfId="1" applyNumberFormat="1" applyFont="1" applyBorder="1"/>
    <xf numFmtId="49" fontId="2" fillId="0" borderId="13" xfId="0" applyNumberFormat="1" applyFont="1" applyBorder="1"/>
    <xf numFmtId="4" fontId="2" fillId="0" borderId="13" xfId="1" applyNumberFormat="1" applyFont="1" applyBorder="1"/>
    <xf numFmtId="4" fontId="2" fillId="0" borderId="13" xfId="0" applyNumberFormat="1" applyFont="1" applyBorder="1"/>
    <xf numFmtId="49" fontId="2" fillId="0" borderId="18" xfId="0" applyNumberFormat="1" applyFont="1" applyBorder="1"/>
    <xf numFmtId="49" fontId="25" fillId="0" borderId="18" xfId="0" applyNumberFormat="1" applyFont="1" applyBorder="1"/>
    <xf numFmtId="0" fontId="0" fillId="0" borderId="6" xfId="0" applyBorder="1"/>
    <xf numFmtId="4" fontId="24" fillId="0" borderId="0" xfId="0" applyNumberFormat="1" applyFont="1"/>
    <xf numFmtId="4" fontId="26" fillId="18" borderId="7" xfId="0" applyNumberFormat="1" applyFont="1" applyFill="1" applyBorder="1" applyAlignment="1">
      <alignment horizontal="center" wrapText="1"/>
    </xf>
    <xf numFmtId="49" fontId="0" fillId="0" borderId="1" xfId="0" applyNumberFormat="1" applyBorder="1"/>
    <xf numFmtId="49" fontId="0" fillId="0" borderId="23" xfId="0" applyNumberFormat="1" applyBorder="1"/>
    <xf numFmtId="4" fontId="0" fillId="0" borderId="23" xfId="0" applyNumberFormat="1" applyBorder="1"/>
    <xf numFmtId="4" fontId="0" fillId="0" borderId="24" xfId="0" applyNumberFormat="1" applyBorder="1"/>
    <xf numFmtId="49" fontId="0" fillId="0" borderId="25" xfId="0" applyNumberFormat="1" applyBorder="1"/>
    <xf numFmtId="0" fontId="0" fillId="0" borderId="26" xfId="0" applyBorder="1"/>
    <xf numFmtId="4" fontId="24" fillId="0" borderId="27" xfId="0" applyNumberFormat="1" applyFont="1" applyBorder="1"/>
    <xf numFmtId="165" fontId="0" fillId="0" borderId="0" xfId="225" applyNumberFormat="1" applyFont="1"/>
    <xf numFmtId="164" fontId="0" fillId="2" borderId="8" xfId="225" applyFont="1" applyFill="1" applyBorder="1" applyProtection="1">
      <protection locked="0"/>
    </xf>
    <xf numFmtId="0" fontId="0" fillId="0" borderId="28" xfId="0" quotePrefix="1" applyBorder="1"/>
    <xf numFmtId="0" fontId="16" fillId="0" borderId="17" xfId="0" applyFont="1" applyBorder="1"/>
    <xf numFmtId="0" fontId="17" fillId="17" borderId="21" xfId="0" applyFont="1" applyFill="1" applyBorder="1" applyAlignment="1">
      <alignment vertical="center" wrapText="1"/>
    </xf>
    <xf numFmtId="0" fontId="28" fillId="0" borderId="0" xfId="0" applyFont="1" applyAlignment="1">
      <alignment horizontal="center" wrapText="1"/>
    </xf>
    <xf numFmtId="0" fontId="28" fillId="0" borderId="0" xfId="0" applyFont="1"/>
    <xf numFmtId="164" fontId="0" fillId="0" borderId="8" xfId="225" applyFont="1" applyFill="1" applyBorder="1" applyProtection="1"/>
    <xf numFmtId="0" fontId="20" fillId="0" borderId="0" xfId="0" applyFont="1" applyAlignment="1">
      <alignment vertical="center"/>
    </xf>
    <xf numFmtId="164" fontId="28" fillId="0" borderId="0" xfId="225" applyFont="1" applyProtection="1"/>
    <xf numFmtId="0" fontId="20" fillId="0" borderId="0" xfId="0" applyFont="1" applyAlignment="1">
      <alignment horizontal="left" vertical="center" wrapText="1"/>
    </xf>
    <xf numFmtId="0" fontId="18" fillId="0" borderId="0" xfId="0" applyFont="1" applyAlignment="1">
      <alignment vertical="center" wrapText="1"/>
    </xf>
    <xf numFmtId="0" fontId="16" fillId="0" borderId="0" xfId="0" applyFont="1"/>
    <xf numFmtId="164" fontId="0" fillId="0" borderId="0" xfId="225" applyFont="1" applyProtection="1"/>
    <xf numFmtId="49" fontId="28" fillId="0" borderId="0" xfId="0" applyNumberFormat="1" applyFont="1"/>
    <xf numFmtId="0" fontId="28" fillId="0" borderId="22" xfId="0" applyFont="1" applyBorder="1"/>
    <xf numFmtId="0" fontId="0" fillId="0" borderId="22" xfId="0" applyBorder="1"/>
    <xf numFmtId="0" fontId="27" fillId="0" borderId="0" xfId="0" applyFont="1" applyAlignment="1">
      <alignment horizontal="center" vertical="center" wrapText="1"/>
    </xf>
    <xf numFmtId="0" fontId="22" fillId="0" borderId="0" xfId="226" applyAlignment="1" applyProtection="1">
      <alignment vertical="center"/>
    </xf>
    <xf numFmtId="0" fontId="28" fillId="0" borderId="0" xfId="0" applyFont="1" applyAlignment="1">
      <alignment wrapText="1"/>
    </xf>
    <xf numFmtId="0" fontId="17" fillId="18" borderId="20" xfId="0" applyFont="1" applyFill="1" applyBorder="1" applyAlignment="1">
      <alignment vertical="center" wrapText="1"/>
    </xf>
    <xf numFmtId="164" fontId="0" fillId="0" borderId="0" xfId="0" applyNumberFormat="1"/>
    <xf numFmtId="49" fontId="0" fillId="2" borderId="5" xfId="0" applyNumberFormat="1" applyFill="1" applyBorder="1" applyProtection="1">
      <protection locked="0"/>
    </xf>
    <xf numFmtId="49" fontId="0" fillId="2" borderId="8" xfId="0" applyNumberFormat="1" applyFill="1" applyBorder="1" applyAlignment="1" applyProtection="1">
      <alignment vertical="top"/>
      <protection locked="0"/>
    </xf>
    <xf numFmtId="0" fontId="0" fillId="2" borderId="4"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49" fontId="0" fillId="2" borderId="5" xfId="0" applyNumberFormat="1" applyFill="1" applyBorder="1" applyAlignment="1" applyProtection="1">
      <alignment vertical="top"/>
      <protection locked="0"/>
    </xf>
    <xf numFmtId="0" fontId="17" fillId="0" borderId="0" xfId="0" applyFont="1"/>
    <xf numFmtId="0" fontId="17" fillId="0" borderId="0" xfId="0" applyFont="1" applyAlignment="1">
      <alignment vertical="center" wrapText="1"/>
    </xf>
    <xf numFmtId="0" fontId="17" fillId="0" borderId="0" xfId="0" applyFont="1" applyAlignment="1">
      <alignment vertical="center"/>
    </xf>
    <xf numFmtId="0" fontId="30" fillId="0" borderId="0" xfId="0" applyFont="1"/>
    <xf numFmtId="0" fontId="21" fillId="0" borderId="0" xfId="0" applyFont="1" applyAlignment="1">
      <alignment horizontal="right" vertical="center"/>
    </xf>
    <xf numFmtId="49" fontId="0" fillId="2" borderId="30" xfId="0" applyNumberFormat="1" applyFill="1" applyBorder="1" applyProtection="1">
      <protection locked="0"/>
    </xf>
    <xf numFmtId="4" fontId="0" fillId="2" borderId="29" xfId="0" applyNumberFormat="1" applyFill="1" applyBorder="1" applyProtection="1">
      <protection locked="0"/>
    </xf>
    <xf numFmtId="4" fontId="1" fillId="0" borderId="2" xfId="0" applyNumberFormat="1" applyFont="1" applyBorder="1"/>
    <xf numFmtId="0" fontId="0" fillId="2" borderId="4" xfId="0" applyFill="1" applyBorder="1" applyAlignment="1" applyProtection="1">
      <alignment wrapText="1"/>
      <protection locked="0"/>
    </xf>
    <xf numFmtId="4" fontId="0" fillId="2" borderId="10" xfId="0" applyNumberFormat="1" applyFill="1" applyBorder="1" applyAlignment="1" applyProtection="1">
      <alignment vertical="top"/>
      <protection locked="0"/>
    </xf>
    <xf numFmtId="4" fontId="0" fillId="2" borderId="29" xfId="0" applyNumberFormat="1" applyFill="1" applyBorder="1" applyAlignment="1" applyProtection="1">
      <alignment vertical="top"/>
      <protection locked="0"/>
    </xf>
    <xf numFmtId="0" fontId="1" fillId="19" borderId="7" xfId="0" applyFont="1" applyFill="1" applyBorder="1" applyAlignment="1" applyProtection="1">
      <alignment wrapText="1"/>
      <protection locked="0"/>
    </xf>
    <xf numFmtId="0" fontId="0" fillId="19" borderId="7" xfId="0" applyFill="1" applyBorder="1" applyAlignment="1" applyProtection="1">
      <alignment wrapText="1"/>
      <protection locked="0"/>
    </xf>
    <xf numFmtId="0" fontId="0" fillId="2" borderId="7" xfId="0" applyFill="1" applyBorder="1" applyProtection="1">
      <protection locked="0"/>
    </xf>
    <xf numFmtId="49" fontId="0" fillId="19" borderId="8" xfId="0" applyNumberFormat="1" applyFill="1" applyBorder="1" applyProtection="1">
      <protection locked="0"/>
    </xf>
    <xf numFmtId="49" fontId="0" fillId="19" borderId="8" xfId="0" applyNumberFormat="1" applyFill="1" applyBorder="1" applyAlignment="1" applyProtection="1">
      <alignment vertical="top"/>
      <protection locked="0"/>
    </xf>
    <xf numFmtId="0" fontId="0" fillId="19" borderId="7" xfId="0" applyFill="1" applyBorder="1" applyProtection="1">
      <protection locked="0"/>
    </xf>
    <xf numFmtId="0" fontId="0" fillId="19" borderId="4" xfId="0" applyFill="1" applyBorder="1" applyAlignment="1" applyProtection="1">
      <alignment vertical="top" wrapText="1"/>
      <protection locked="0"/>
    </xf>
    <xf numFmtId="49" fontId="0" fillId="19" borderId="5" xfId="0" applyNumberFormat="1" applyFill="1" applyBorder="1" applyAlignment="1" applyProtection="1">
      <alignment vertical="top"/>
      <protection locked="0"/>
    </xf>
    <xf numFmtId="0" fontId="0" fillId="19" borderId="4" xfId="0" applyFill="1" applyBorder="1" applyAlignment="1" applyProtection="1">
      <alignment vertical="top"/>
      <protection locked="0"/>
    </xf>
    <xf numFmtId="0" fontId="31" fillId="0" borderId="0" xfId="0" applyFont="1" applyAlignment="1">
      <alignment horizontal="center"/>
    </xf>
    <xf numFmtId="0" fontId="17" fillId="0" borderId="13" xfId="0" applyFont="1" applyBorder="1" applyAlignment="1">
      <alignment vertical="center" wrapText="1"/>
    </xf>
    <xf numFmtId="0" fontId="33" fillId="0" borderId="0" xfId="0" applyFont="1"/>
    <xf numFmtId="0" fontId="33" fillId="0" borderId="0" xfId="0" quotePrefix="1" applyFont="1"/>
    <xf numFmtId="0" fontId="17" fillId="0" borderId="19" xfId="0" applyFont="1" applyBorder="1" applyAlignment="1">
      <alignment vertical="center"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37" fillId="0" borderId="0" xfId="0" applyFont="1"/>
    <xf numFmtId="0" fontId="38" fillId="0" borderId="0" xfId="0" applyFont="1"/>
    <xf numFmtId="0" fontId="0" fillId="0" borderId="0" xfId="0" applyBorder="1"/>
    <xf numFmtId="0" fontId="39" fillId="0" borderId="0" xfId="0" applyFont="1"/>
    <xf numFmtId="0" fontId="34" fillId="0" borderId="0" xfId="0" applyFont="1" applyAlignment="1">
      <alignment vertical="center" wrapText="1"/>
    </xf>
    <xf numFmtId="0" fontId="34" fillId="0" borderId="0" xfId="0" applyFont="1" applyAlignment="1">
      <alignment horizontal="left" vertical="top" wrapText="1"/>
    </xf>
    <xf numFmtId="0" fontId="35" fillId="0" borderId="0" xfId="0" applyFont="1" applyAlignment="1">
      <alignment vertical="center" wrapText="1"/>
    </xf>
    <xf numFmtId="0" fontId="35" fillId="0" borderId="0" xfId="0" applyFont="1" applyAlignment="1">
      <alignment horizontal="left" vertical="top" wrapText="1"/>
    </xf>
    <xf numFmtId="0" fontId="40" fillId="0" borderId="0" xfId="0" applyFont="1" applyBorder="1"/>
    <xf numFmtId="0" fontId="16" fillId="0" borderId="0" xfId="0" applyFont="1" applyBorder="1"/>
  </cellXfs>
  <cellStyles count="273">
    <cellStyle name="20 % – uthevingsfarge 1 2" xfId="7" xr:uid="{46237D03-4C5E-4E9B-AC7D-F06524C6A42D}"/>
    <cellStyle name="20% - uthevingsfarge 1 2" xfId="14" xr:uid="{3D8C2BA2-45C5-49DA-AC67-9F171338BC3A}"/>
    <cellStyle name="20% - uthevingsfarge 1 2 2" xfId="88" xr:uid="{392771EF-2BB4-460D-97D8-F6EBFF61DB37}"/>
    <cellStyle name="20% - uthevingsfarge 1 2_Brukerveiledning" xfId="165" xr:uid="{DFEEDB0D-74DD-4581-938C-0F8504AC119D}"/>
    <cellStyle name="20% - uthevingsfarge 1 3" xfId="15" xr:uid="{ED2F7DD1-EE2A-4A72-AAE1-5F67ACE4CE31}"/>
    <cellStyle name="20% - uthevingsfarge 1 3 2" xfId="89" xr:uid="{AF89EA61-865D-48B0-A9A4-290F355E49D1}"/>
    <cellStyle name="20% - uthevingsfarge 1 3_Brukerveiledning" xfId="166" xr:uid="{FD719E08-C0AE-404B-B633-D32A7AB38E35}"/>
    <cellStyle name="20% - uthevingsfarge 1 4" xfId="16" xr:uid="{3BC820C2-A829-4138-A4A9-CA53385F7BB1}"/>
    <cellStyle name="20% - uthevingsfarge 1 4 2" xfId="90" xr:uid="{D4EADA45-9CAA-4009-A39F-92CA929A2AE3}"/>
    <cellStyle name="20% - uthevingsfarge 1 4_Brukerveiledning" xfId="167" xr:uid="{DEE4F590-579E-4554-BCC1-0CC70CE5B2B7}"/>
    <cellStyle name="20% - uthevingsfarge 1 5" xfId="63" xr:uid="{D5B115D3-389C-456E-B640-E7B4FCE0F6A4}"/>
    <cellStyle name="20% - uthevingsfarge 1 5 2" xfId="137" xr:uid="{E9331B76-2EC2-4906-BB36-724840B6B7D9}"/>
    <cellStyle name="20% - uthevingsfarge 1 5_Brukerveiledning" xfId="168" xr:uid="{64A6D0EF-96A5-4D79-9DCC-11DE48D9C3B0}"/>
    <cellStyle name="20% - uthevingsfarge 1 6" xfId="81" xr:uid="{FF6A8B02-A473-43AB-AC6B-D9FC9D9D4498}"/>
    <cellStyle name="20% - uthevingsfarge 1 7" xfId="152" xr:uid="{17461D12-0326-4B8A-BAB3-F02700DF3ABE}"/>
    <cellStyle name="20% - uthevingsfarge 2 2" xfId="17" xr:uid="{A0B870B5-7430-4D02-B7DB-CEAC0CFBF480}"/>
    <cellStyle name="20% - uthevingsfarge 2 2 2" xfId="91" xr:uid="{A4430DD4-60BC-4A26-8E5F-32E37ADB4D3C}"/>
    <cellStyle name="20% - uthevingsfarge 2 2_Brukerveiledning" xfId="169" xr:uid="{BC30BC39-4A73-4FF7-8460-3740C379319C}"/>
    <cellStyle name="20% - uthevingsfarge 2 3" xfId="18" xr:uid="{969E8E1A-7CB8-4395-9C0D-23C1DCD085EE}"/>
    <cellStyle name="20% - uthevingsfarge 2 3 2" xfId="92" xr:uid="{E51FBEB9-AD2D-4E2A-8168-9F505B434BB4}"/>
    <cellStyle name="20% - uthevingsfarge 2 3_Brukerveiledning" xfId="170" xr:uid="{7225ADB0-E3F7-4CA1-9AAB-B3C36E4C5C38}"/>
    <cellStyle name="20% - uthevingsfarge 2 4" xfId="19" xr:uid="{33BE0BF1-4F1A-4B7D-B1AB-06F91B9E1621}"/>
    <cellStyle name="20% - uthevingsfarge 2 4 2" xfId="93" xr:uid="{C76836D5-A4F3-4D2E-89FD-5A7AABBE4B38}"/>
    <cellStyle name="20% - uthevingsfarge 2 4_Brukerveiledning" xfId="171" xr:uid="{182CD85A-3B14-433A-87B1-8C5206E59B6C}"/>
    <cellStyle name="20% - uthevingsfarge 2 5" xfId="64" xr:uid="{9B2B8770-A112-49E5-B40E-56DD077D5D65}"/>
    <cellStyle name="20% - uthevingsfarge 2 5 2" xfId="138" xr:uid="{2F611A2C-5BC4-4C43-B219-C5D0EF9DA369}"/>
    <cellStyle name="20% - uthevingsfarge 2 5_Brukerveiledning" xfId="172" xr:uid="{C7F69DEE-5A11-41F4-9878-986A5F0D555F}"/>
    <cellStyle name="20% - uthevingsfarge 3 2" xfId="20" xr:uid="{03771355-1255-4E35-8DEE-AA22D6CE1C93}"/>
    <cellStyle name="20% - uthevingsfarge 3 2 2" xfId="94" xr:uid="{E5ABCA26-BE94-4BAB-A100-D0878D622B2A}"/>
    <cellStyle name="20% - uthevingsfarge 3 2_Brukerveiledning" xfId="173" xr:uid="{2157756B-846F-427D-97B2-8662AB4A5E3B}"/>
    <cellStyle name="20% - uthevingsfarge 3 3" xfId="21" xr:uid="{025497B9-159E-407D-8228-99A3CB7F148C}"/>
    <cellStyle name="20% - uthevingsfarge 3 3 2" xfId="95" xr:uid="{DBA9B684-5E78-4F20-871B-7C0AFFC115C7}"/>
    <cellStyle name="20% - uthevingsfarge 3 3_Brukerveiledning" xfId="174" xr:uid="{EAAAF83D-6730-4856-96EE-6593539D3F34}"/>
    <cellStyle name="20% - uthevingsfarge 3 4" xfId="22" xr:uid="{CA3F5BDA-CEF6-4C7C-8A35-CE4386FAF791}"/>
    <cellStyle name="20% - uthevingsfarge 3 4 2" xfId="96" xr:uid="{809921A8-23A1-4A1B-82B8-93472C7944BB}"/>
    <cellStyle name="20% - uthevingsfarge 3 4_Brukerveiledning" xfId="175" xr:uid="{4CFE52FB-AA9B-402C-82B1-E8498C2DA14C}"/>
    <cellStyle name="20% - uthevingsfarge 3 5" xfId="65" xr:uid="{D34DC500-761E-4DC1-ADE2-358000A82170}"/>
    <cellStyle name="20% - uthevingsfarge 3 5 2" xfId="139" xr:uid="{B991BF9D-5DDF-4E1C-8E3A-CCEBEE5A9742}"/>
    <cellStyle name="20% - uthevingsfarge 3 5_Brukerveiledning" xfId="176" xr:uid="{A44BC2C3-B6C2-4FEB-957B-6F03917C26D0}"/>
    <cellStyle name="20% - uthevingsfarge 3 6" xfId="82" xr:uid="{5A84C8A4-C18E-46A7-8C66-CCE7A67D68E7}"/>
    <cellStyle name="20% - uthevingsfarge 3 7" xfId="153" xr:uid="{3CCDD8C2-E92F-45B5-AB4A-07DC37435621}"/>
    <cellStyle name="20% - uthevingsfarge 4 2" xfId="23" xr:uid="{02CB54E1-412F-4FB1-9510-75BB5856E21E}"/>
    <cellStyle name="20% - uthevingsfarge 4 2 2" xfId="97" xr:uid="{38C0927A-425A-4588-BF5A-6AFED691F88E}"/>
    <cellStyle name="20% - uthevingsfarge 4 2_Brukerveiledning" xfId="177" xr:uid="{89ADC4B2-82A9-4703-93A6-05ECFA009F0B}"/>
    <cellStyle name="20% - uthevingsfarge 4 3" xfId="24" xr:uid="{CCDBE83E-992D-40FB-90FB-7975F39CECF4}"/>
    <cellStyle name="20% - uthevingsfarge 4 3 2" xfId="98" xr:uid="{D63876A6-BD77-4BDC-96F3-5E7A9522C28A}"/>
    <cellStyle name="20% - uthevingsfarge 4 3_Brukerveiledning" xfId="178" xr:uid="{BCF131A9-1F58-4BF7-85FC-1047DA6C3433}"/>
    <cellStyle name="20% - uthevingsfarge 4 4" xfId="25" xr:uid="{C86796D0-67F5-492B-85B8-0790AAC76644}"/>
    <cellStyle name="20% - uthevingsfarge 4 4 2" xfId="99" xr:uid="{91084B48-C525-46C0-B9D1-65CF497AD1B6}"/>
    <cellStyle name="20% - uthevingsfarge 4 4_Brukerveiledning" xfId="179" xr:uid="{18A5DC3E-92EF-4681-855D-8AE78118EFB3}"/>
    <cellStyle name="20% - uthevingsfarge 4 5" xfId="66" xr:uid="{35D2EF74-E3C2-4F0B-8583-F4F591EDE85E}"/>
    <cellStyle name="20% - uthevingsfarge 4 5 2" xfId="140" xr:uid="{21B36426-F6E9-4D0C-ACF6-FA5450E6332A}"/>
    <cellStyle name="20% - uthevingsfarge 4 5_Brukerveiledning" xfId="180" xr:uid="{94EED888-88DF-4786-AC15-33E4B63AEB91}"/>
    <cellStyle name="20% - uthevingsfarge 5 2" xfId="26" xr:uid="{ECBFC400-C08B-42B3-A59D-FD85233ADCCD}"/>
    <cellStyle name="20% - uthevingsfarge 5 2 2" xfId="100" xr:uid="{8EE13433-4DE8-4CFA-88C1-41117788EAAD}"/>
    <cellStyle name="20% - uthevingsfarge 5 2_Brukerveiledning" xfId="181" xr:uid="{E5DC2ED0-86FE-4F5F-9BF5-99B66899833E}"/>
    <cellStyle name="20% - uthevingsfarge 5 3" xfId="27" xr:uid="{1A50E14D-54AC-459F-9331-0D62A227CD7A}"/>
    <cellStyle name="20% - uthevingsfarge 5 3 2" xfId="101" xr:uid="{2CD50AD7-30DC-4365-844E-93B35CF8C48A}"/>
    <cellStyle name="20% - uthevingsfarge 5 3_Brukerveiledning" xfId="182" xr:uid="{BB7C8E27-92A5-4942-982E-68981CDCD1C2}"/>
    <cellStyle name="20% - uthevingsfarge 5 4" xfId="28" xr:uid="{CD3D38E9-77EB-415D-9A7C-0F40ECFE82D4}"/>
    <cellStyle name="20% - uthevingsfarge 5 4 2" xfId="102" xr:uid="{DFAD75E6-CAE1-475D-B267-3D821BB1CF3C}"/>
    <cellStyle name="20% - uthevingsfarge 5 4_Brukerveiledning" xfId="183" xr:uid="{1A89B8E0-B46E-4939-BA63-FCCDD997CB24}"/>
    <cellStyle name="20% - uthevingsfarge 5 5" xfId="67" xr:uid="{DE63D2D6-48CF-4268-80C9-8E363C7285CC}"/>
    <cellStyle name="20% - uthevingsfarge 5 5 2" xfId="141" xr:uid="{CD5E5F14-479E-4703-9B2E-5FBE1DB3BEF5}"/>
    <cellStyle name="20% - uthevingsfarge 5 5_Brukerveiledning" xfId="184" xr:uid="{17DBFBB9-B078-447A-A9D4-670BD91DDDC3}"/>
    <cellStyle name="20% - uthevingsfarge 6 2" xfId="29" xr:uid="{D8C1AA39-3A68-4513-B32A-09507564E25B}"/>
    <cellStyle name="20% - uthevingsfarge 6 2 2" xfId="103" xr:uid="{8EE41CEE-EDE9-44A3-9935-2FE6EE7EDDED}"/>
    <cellStyle name="20% - uthevingsfarge 6 2_Brukerveiledning" xfId="185" xr:uid="{B6023044-0985-4982-A970-CC6533F5146C}"/>
    <cellStyle name="20% - uthevingsfarge 6 3" xfId="30" xr:uid="{A6610C64-ED3B-4BD0-9E82-4789BB0777AE}"/>
    <cellStyle name="20% - uthevingsfarge 6 3 2" xfId="104" xr:uid="{5809D33C-6710-4FB5-9BF4-6DE086EC4D8F}"/>
    <cellStyle name="20% - uthevingsfarge 6 3_Brukerveiledning" xfId="186" xr:uid="{FD495EAB-2036-4979-89DB-47C43054AB10}"/>
    <cellStyle name="20% - uthevingsfarge 6 4" xfId="31" xr:uid="{F5E189EB-6E5F-45D4-B05E-4714530066FA}"/>
    <cellStyle name="20% - uthevingsfarge 6 4 2" xfId="105" xr:uid="{5AE1D740-EAE9-4E18-B8F6-41A4B9CB46FE}"/>
    <cellStyle name="20% - uthevingsfarge 6 4_Brukerveiledning" xfId="187" xr:uid="{5C9BFF55-7D39-477E-A66A-6DAA39D2A9DD}"/>
    <cellStyle name="20% - uthevingsfarge 6 5" xfId="68" xr:uid="{6CA24723-9894-493C-921C-EDE0F7ED664C}"/>
    <cellStyle name="20% - uthevingsfarge 6 5 2" xfId="142" xr:uid="{FEA06742-3E23-4204-8FF1-33B31F000BED}"/>
    <cellStyle name="20% - uthevingsfarge 6 5_Brukerveiledning" xfId="188" xr:uid="{12AD227A-65C5-4E28-BED9-4E58B7FC2688}"/>
    <cellStyle name="40% - uthevingsfarge 1 2" xfId="32" xr:uid="{14E825DD-2770-4B7F-987C-E52389B689F3}"/>
    <cellStyle name="40% - uthevingsfarge 1 2 2" xfId="106" xr:uid="{65A8826B-4035-4E99-B5A0-AA36C0110C9B}"/>
    <cellStyle name="40% - uthevingsfarge 1 2_Brukerveiledning" xfId="189" xr:uid="{8D3938EB-F6FD-4E2D-BC37-7516870017D7}"/>
    <cellStyle name="40% - uthevingsfarge 1 3" xfId="33" xr:uid="{C09B9C47-BBB5-47E1-A3B8-5A88003A87E4}"/>
    <cellStyle name="40% - uthevingsfarge 1 3 2" xfId="107" xr:uid="{E7EB4D94-CFDD-4824-923C-2724C1182A9A}"/>
    <cellStyle name="40% - uthevingsfarge 1 3_Brukerveiledning" xfId="190" xr:uid="{E9233D09-AD3A-4386-8F52-B3D192EC3497}"/>
    <cellStyle name="40% - uthevingsfarge 1 4" xfId="34" xr:uid="{AD01D76F-5BA8-457B-9551-219CA3DBB1C8}"/>
    <cellStyle name="40% - uthevingsfarge 1 4 2" xfId="108" xr:uid="{6582966D-33CF-4573-B1D0-2E874E01E28B}"/>
    <cellStyle name="40% - uthevingsfarge 1 4_Brukerveiledning" xfId="191" xr:uid="{47633FA2-7FFF-42B5-81D6-1E9495376C95}"/>
    <cellStyle name="40% - uthevingsfarge 1 5" xfId="69" xr:uid="{73269ACF-32D7-49D4-A72B-AEAA25EA14D2}"/>
    <cellStyle name="40% - uthevingsfarge 1 5 2" xfId="143" xr:uid="{A61015E4-2EE9-4D6B-890C-D60550EF24A9}"/>
    <cellStyle name="40% - uthevingsfarge 1 5_Brukerveiledning" xfId="192" xr:uid="{54EED6EB-4AE0-46A8-88DF-EA0EB979A2E8}"/>
    <cellStyle name="40% - uthevingsfarge 2 2" xfId="35" xr:uid="{E1D894AE-2B11-4E66-A5BE-699422198AAC}"/>
    <cellStyle name="40% - uthevingsfarge 2 2 2" xfId="109" xr:uid="{54E0BBC9-9278-42E7-97E2-9CD0F41A5E9C}"/>
    <cellStyle name="40% - uthevingsfarge 2 2_Brukerveiledning" xfId="193" xr:uid="{EF864E46-69EF-481C-96DA-35E33B9256DF}"/>
    <cellStyle name="40% - uthevingsfarge 2 3" xfId="36" xr:uid="{4F09BCA1-49F7-4743-A0C2-896C4B1C208F}"/>
    <cellStyle name="40% - uthevingsfarge 2 3 2" xfId="110" xr:uid="{500432A5-62B4-4FA9-AB49-E1904A97ADFD}"/>
    <cellStyle name="40% - uthevingsfarge 2 3_Brukerveiledning" xfId="194" xr:uid="{6E4A8600-95AD-4685-A2CD-912931FC099F}"/>
    <cellStyle name="40% - uthevingsfarge 2 4" xfId="37" xr:uid="{9DD55B16-B952-4318-9A0E-D966A677AEA9}"/>
    <cellStyle name="40% - uthevingsfarge 2 4 2" xfId="111" xr:uid="{D7565AF9-9AF1-4787-9F43-AF65FE82D236}"/>
    <cellStyle name="40% - uthevingsfarge 2 4_Brukerveiledning" xfId="195" xr:uid="{762ECF14-3639-4F41-A2F1-55280B1390D7}"/>
    <cellStyle name="40% - uthevingsfarge 2 5" xfId="70" xr:uid="{2DBB6C2A-C2A8-4596-BFF8-C3686AA135E8}"/>
    <cellStyle name="40% - uthevingsfarge 2 5 2" xfId="144" xr:uid="{1A78A2D5-B5C8-4D58-90D5-222E10911D46}"/>
    <cellStyle name="40% - uthevingsfarge 2 5_Brukerveiledning" xfId="196" xr:uid="{D271D985-DF6A-4147-94C9-D27040292116}"/>
    <cellStyle name="40% - uthevingsfarge 3 2" xfId="38" xr:uid="{94054B02-B109-404D-8CBB-06E8F7A86FE0}"/>
    <cellStyle name="40% - uthevingsfarge 3 2 2" xfId="112" xr:uid="{CE4CC8E0-2451-4D9D-B41C-7B039AA11104}"/>
    <cellStyle name="40% - uthevingsfarge 3 2_Brukerveiledning" xfId="197" xr:uid="{63F15EF2-2895-45B1-BBBD-E4CE9C0F3AAE}"/>
    <cellStyle name="40% - uthevingsfarge 3 3" xfId="39" xr:uid="{13901ABB-289C-4FB9-8703-A7D35E7C9EA8}"/>
    <cellStyle name="40% - uthevingsfarge 3 3 2" xfId="113" xr:uid="{37497975-5762-4E5A-8088-BB47389AE514}"/>
    <cellStyle name="40% - uthevingsfarge 3 3_Brukerveiledning" xfId="198" xr:uid="{C27287D7-CF0C-40D2-A6A5-F2DA0B334D73}"/>
    <cellStyle name="40% - uthevingsfarge 3 4" xfId="40" xr:uid="{9E55FA37-E37C-41DC-A65B-BCF3315B569C}"/>
    <cellStyle name="40% - uthevingsfarge 3 4 2" xfId="114" xr:uid="{E15E1A02-1156-453C-ACE2-EC8ED562D07E}"/>
    <cellStyle name="40% - uthevingsfarge 3 4_Brukerveiledning" xfId="199" xr:uid="{65F54BCC-B8D3-4472-A9E9-4DF07E5426C5}"/>
    <cellStyle name="40% - uthevingsfarge 3 5" xfId="71" xr:uid="{4257EF68-BFED-4260-881E-E407AE1546F9}"/>
    <cellStyle name="40% - uthevingsfarge 3 5 2" xfId="145" xr:uid="{14575B4F-B256-40B9-9734-4DFFFFA4CEF7}"/>
    <cellStyle name="40% - uthevingsfarge 3 5_Brukerveiledning" xfId="200" xr:uid="{001A4FF8-387D-4129-B145-6D765A5041CF}"/>
    <cellStyle name="40% - uthevingsfarge 4 2" xfId="41" xr:uid="{ED62457D-18B5-4A59-AB4B-37DB5B3B6E74}"/>
    <cellStyle name="40% - uthevingsfarge 4 2 2" xfId="115" xr:uid="{B453123D-0C6D-4073-B8C6-A7B356745B3A}"/>
    <cellStyle name="40% - uthevingsfarge 4 2_Brukerveiledning" xfId="201" xr:uid="{723C47BC-4D21-405C-B4C9-908DD7F50945}"/>
    <cellStyle name="40% - uthevingsfarge 4 3" xfId="42" xr:uid="{B711BDBA-04BA-4FA1-BBE5-4CAB9C3FAA0C}"/>
    <cellStyle name="40% - uthevingsfarge 4 3 2" xfId="116" xr:uid="{E1EF18D0-1477-47F0-B2EF-6BAC9FC34B48}"/>
    <cellStyle name="40% - uthevingsfarge 4 3_Brukerveiledning" xfId="202" xr:uid="{368B55DA-A821-4807-93CC-D5AB068EFB6B}"/>
    <cellStyle name="40% - uthevingsfarge 4 4" xfId="43" xr:uid="{AC0BF110-E007-4F40-8973-C6993CFD7C4D}"/>
    <cellStyle name="40% - uthevingsfarge 4 4 2" xfId="117" xr:uid="{523F82F4-CAB8-44CE-83B4-D5AB3D01CDB5}"/>
    <cellStyle name="40% - uthevingsfarge 4 4_Brukerveiledning" xfId="203" xr:uid="{8501D7E1-26E4-426B-8F4A-E1A5C65173A4}"/>
    <cellStyle name="40% - uthevingsfarge 4 5" xfId="72" xr:uid="{3FCB17AE-1B79-4589-A9F5-0C0A18EBA7BB}"/>
    <cellStyle name="40% - uthevingsfarge 4 5 2" xfId="146" xr:uid="{90004ECB-878F-4107-89AC-461BFEFA4AA6}"/>
    <cellStyle name="40% - uthevingsfarge 4 5_Brukerveiledning" xfId="204" xr:uid="{30B17339-2087-40E7-A99E-49AA5EB2812F}"/>
    <cellStyle name="40% - uthevingsfarge 5 2" xfId="44" xr:uid="{AF8436C4-EFF0-4596-990A-4EB9F24B263B}"/>
    <cellStyle name="40% - uthevingsfarge 5 2 2" xfId="118" xr:uid="{C2710FCB-33F6-4E03-8E9F-0C3B083D8E9F}"/>
    <cellStyle name="40% - uthevingsfarge 5 2_Brukerveiledning" xfId="205" xr:uid="{5AD29F3E-475F-4354-AC03-751EB4AD8F9B}"/>
    <cellStyle name="40% - uthevingsfarge 5 3" xfId="45" xr:uid="{625B185B-A13A-4042-AE3C-F8204C768E14}"/>
    <cellStyle name="40% - uthevingsfarge 5 3 2" xfId="119" xr:uid="{860F4445-C75C-4501-AF90-63D12EE523E6}"/>
    <cellStyle name="40% - uthevingsfarge 5 3_Brukerveiledning" xfId="206" xr:uid="{1BEB9E55-5E18-4DAD-951A-EB7CA33A1B3B}"/>
    <cellStyle name="40% - uthevingsfarge 5 4" xfId="46" xr:uid="{B3D95049-AEC1-4011-BB17-B0494EB3776B}"/>
    <cellStyle name="40% - uthevingsfarge 5 4 2" xfId="120" xr:uid="{1C4DF6BF-FB45-4CBC-A3FF-DF269CA10951}"/>
    <cellStyle name="40% - uthevingsfarge 5 4_Brukerveiledning" xfId="207" xr:uid="{31D40B44-61B8-4B77-BB93-E81587B51229}"/>
    <cellStyle name="40% - uthevingsfarge 5 5" xfId="73" xr:uid="{1116DA75-1E6D-4D56-9F9C-70DF58449973}"/>
    <cellStyle name="40% - uthevingsfarge 5 5 2" xfId="147" xr:uid="{3AE6960C-772B-4565-BE23-BF250CD1E1BC}"/>
    <cellStyle name="40% - uthevingsfarge 5 5_Brukerveiledning" xfId="208" xr:uid="{D2B84E78-551B-4734-94D4-4A8BA73BA4C8}"/>
    <cellStyle name="40% - uthevingsfarge 6 2" xfId="47" xr:uid="{BED5B7A5-26EC-4E99-8D3D-9A9C2B489E71}"/>
    <cellStyle name="40% - uthevingsfarge 6 2 2" xfId="121" xr:uid="{A5066869-C4AF-4774-A975-8A139E6C5EF4}"/>
    <cellStyle name="40% - uthevingsfarge 6 2_Brukerveiledning" xfId="209" xr:uid="{DB83386A-EFAB-4EE7-BDB2-E8080BAD5B3F}"/>
    <cellStyle name="40% - uthevingsfarge 6 3" xfId="48" xr:uid="{DF643DB7-2351-45F9-A117-B951D7440E3B}"/>
    <cellStyle name="40% - uthevingsfarge 6 3 2" xfId="122" xr:uid="{FD6DE637-811F-467C-BF6B-FF0D9CBE2CA7}"/>
    <cellStyle name="40% - uthevingsfarge 6 3_Brukerveiledning" xfId="210" xr:uid="{2FADCBBF-ADB6-462E-A536-8D3459347449}"/>
    <cellStyle name="40% - uthevingsfarge 6 4" xfId="49" xr:uid="{05F407E0-EA0A-4541-AEF5-D4ED0BA0CEAA}"/>
    <cellStyle name="40% - uthevingsfarge 6 4 2" xfId="123" xr:uid="{2C75566B-BCFB-4AE8-9B32-789C6D7CEBF2}"/>
    <cellStyle name="40% - uthevingsfarge 6 4_Brukerveiledning" xfId="211" xr:uid="{D7EAAD1F-CED4-41CC-8587-85DAE4CFA5D0}"/>
    <cellStyle name="40% - uthevingsfarge 6 5" xfId="74" xr:uid="{AF9E4B4B-F307-4782-A8A8-FF20386B041E}"/>
    <cellStyle name="40% - uthevingsfarge 6 5 2" xfId="148" xr:uid="{BA9D9572-F82A-4C01-9249-EBE177BB8F42}"/>
    <cellStyle name="40% - uthevingsfarge 6 5_Brukerveiledning" xfId="212" xr:uid="{419A1867-76A1-4F2D-A1FB-28BFCC6E8F92}"/>
    <cellStyle name="Hyperkobling" xfId="226" builtinId="8"/>
    <cellStyle name="Inndata 2" xfId="80" xr:uid="{771347AF-5046-4228-B1E6-E3941A4819B7}"/>
    <cellStyle name="Inndata 3" xfId="133" xr:uid="{B09B4131-1E95-4270-B40D-A70961F02253}"/>
    <cellStyle name="Komma" xfId="225" builtinId="3"/>
    <cellStyle name="Komma 2" xfId="10" xr:uid="{C72E7907-1580-4240-9860-2C002C546642}"/>
    <cellStyle name="Komma 2 2" xfId="84" xr:uid="{9DE3D06C-C2B3-46AF-86FB-DFA062F21A61}"/>
    <cellStyle name="Komma 2 2 2" xfId="237" xr:uid="{A2CEE62D-DC14-49E0-AE86-6F0EEF0E4E9B}"/>
    <cellStyle name="Komma 2 2 3" xfId="250" xr:uid="{9D353493-CB71-43BC-B6AA-B0FFA6B18A2D}"/>
    <cellStyle name="Komma 2 2 4" xfId="263" xr:uid="{9D43F3A0-B5A4-4FA2-9FC8-490E7F610E2A}"/>
    <cellStyle name="Komma 2 3" xfId="232" xr:uid="{0229A844-793B-425D-B6FD-D170B88BA8DF}"/>
    <cellStyle name="Komma 2 4" xfId="245" xr:uid="{DF46A74B-42E2-4E08-9133-3337E6A0E6D5}"/>
    <cellStyle name="Komma 2 5" xfId="258" xr:uid="{FAEBC164-ADDD-49AC-ADEF-AF8080CC7480}"/>
    <cellStyle name="Komma 2_Avsetningsbilag" xfId="154" xr:uid="{500070B7-6260-41AD-B66D-D8E76F529DB1}"/>
    <cellStyle name="Komma 3" xfId="78" xr:uid="{1F20FCDD-BC8D-4BEE-8287-8BB0439A81B2}"/>
    <cellStyle name="Komma 3 2" xfId="236" xr:uid="{AA6513CD-6DFA-4D5F-A501-C435C0A84601}"/>
    <cellStyle name="Komma 3 3" xfId="249" xr:uid="{E5EDCEC8-D75C-4954-8230-1D16625FAE4F}"/>
    <cellStyle name="Komma 3 4" xfId="262" xr:uid="{C7CEEB99-AD17-4989-87A3-A76F96AC2EFA}"/>
    <cellStyle name="Komma 4" xfId="150" xr:uid="{2B8AB2F6-DF86-483C-9F93-D0A3FA7E24D7}"/>
    <cellStyle name="Komma 4 2" xfId="242" xr:uid="{75DC1A32-79F5-44E7-9BE0-D2492FF9E92E}"/>
    <cellStyle name="Komma 4 3" xfId="255" xr:uid="{966E87F6-36E0-43EB-9192-7E81F87F1A39}"/>
    <cellStyle name="Komma 4 4" xfId="268" xr:uid="{6B38C9B2-3D67-4BF4-B2B3-D4D51D79EA0F}"/>
    <cellStyle name="Komma 5" xfId="163" xr:uid="{5048E84D-2BB3-4A0A-BEF6-C15BDA8D3538}"/>
    <cellStyle name="Komma 5 2" xfId="243" xr:uid="{B3B23089-B92A-4F9C-8A8E-1BF7F523B5DB}"/>
    <cellStyle name="Komma 5 3" xfId="256" xr:uid="{A4D5AFA2-72BE-4954-AB6C-56B9B97BCF91}"/>
    <cellStyle name="Komma 5 4" xfId="269" xr:uid="{44F7E172-E597-4730-8219-AD0AC88D64FD}"/>
    <cellStyle name="Komma 6" xfId="5" xr:uid="{682C15A6-5D1C-4417-B332-B470856D9460}"/>
    <cellStyle name="Komma 6 2" xfId="231" xr:uid="{720BAA55-0494-4A9F-B1A9-7DBFF2550523}"/>
    <cellStyle name="Komma 6 3" xfId="244" xr:uid="{F6CD8E7C-AEC5-4446-B804-650E0C59DB23}"/>
    <cellStyle name="Komma 6 4" xfId="257" xr:uid="{DFD68C68-AD6D-4639-8525-509AB6C91510}"/>
    <cellStyle name="Komma 7" xfId="11" xr:uid="{6FC60328-5C74-4780-9E79-E024FDC4927E}"/>
    <cellStyle name="Komma 7 2" xfId="233" xr:uid="{BE07314B-069C-4878-9986-598330253132}"/>
    <cellStyle name="Komma 7 3" xfId="246" xr:uid="{5D1E58A6-2A77-4380-8AD7-D2B3AD96CD21}"/>
    <cellStyle name="Komma 7 4" xfId="259" xr:uid="{086B5648-E1A1-45FF-8681-76041A603F9A}"/>
    <cellStyle name="Merknad 2" xfId="50" xr:uid="{F0DA256E-3C27-462B-B6C5-4298571AC942}"/>
    <cellStyle name="Merknad 2 2" xfId="51" xr:uid="{99A210DC-F336-4F7E-AC43-A154067BA749}"/>
    <cellStyle name="Merknad 2 2 2" xfId="125" xr:uid="{02F4BC2D-2061-4883-B92A-7E5CC416340F}"/>
    <cellStyle name="Merknad 2 3" xfId="124" xr:uid="{702413C2-CD01-4D4D-B3A0-638047B35F0A}"/>
    <cellStyle name="Merknad 3" xfId="52" xr:uid="{F2903724-09BD-4536-A5E9-71713A152ADF}"/>
    <cellStyle name="Merknad 3 2" xfId="126" xr:uid="{6A2A3B71-4C87-4881-81A0-ECAF554F351F}"/>
    <cellStyle name="Merknad 4" xfId="53" xr:uid="{A8801D99-B462-4C6C-9698-071138ED6C9E}"/>
    <cellStyle name="Merknad 4 2" xfId="127" xr:uid="{9F87F249-A99C-46F0-A136-00960752F898}"/>
    <cellStyle name="Merknad 5" xfId="75" xr:uid="{1F503C6D-4D47-4092-A5B9-4A58F6748905}"/>
    <cellStyle name="Merknad 5 2" xfId="149" xr:uid="{90B72F60-7A60-462D-AA9C-E6495ECE1737}"/>
    <cellStyle name="Normal" xfId="0" builtinId="0"/>
    <cellStyle name="Normal 10" xfId="218" xr:uid="{BFDCD0AE-6788-43BD-A2E7-4755EF5ED2E5}"/>
    <cellStyle name="Normal 10 10" xfId="54" xr:uid="{39391624-E32A-4D40-ACD9-C67B545EA263}"/>
    <cellStyle name="Normal 11" xfId="222" xr:uid="{4AFDE536-14DC-4EB4-A04C-E5651B2D5254}"/>
    <cellStyle name="Normal 12" xfId="4" xr:uid="{D8E17E7F-A8E7-4FFD-A4D3-D2310B2EB6B5}"/>
    <cellStyle name="Normal 2" xfId="1" xr:uid="{1B081182-5216-41AA-B7CD-7E1FFAD75FAF}"/>
    <cellStyle name="Normal 2 10" xfId="230" xr:uid="{2DFAA6AE-E3DE-4B7C-975A-89B300E732BC}"/>
    <cellStyle name="Normal 2 11" xfId="227" xr:uid="{C59306A7-FBFC-4F42-9E02-CB953081DB0B}"/>
    <cellStyle name="Normal 2 12" xfId="270" xr:uid="{4341B11A-1527-4F7E-BD6E-BA4E9C76DB7F}"/>
    <cellStyle name="Normal 2 2" xfId="12" xr:uid="{2D6FB266-753E-4554-90DD-7516AABE211B}"/>
    <cellStyle name="Normal 2 2 2" xfId="13" xr:uid="{639EA0FB-C056-4E4B-9836-6E81F1771DAB}"/>
    <cellStyle name="Normal 2 2 2 2" xfId="87" xr:uid="{618F3911-29CE-4257-BBF5-4E545744A5F1}"/>
    <cellStyle name="Normal 2 2 2_Brukerveiledning" xfId="213" xr:uid="{E6581A0E-7D82-40C9-83BE-906120317549}"/>
    <cellStyle name="Normal 2 2 3" xfId="55" xr:uid="{D50BCA59-1BDF-4D3C-90AD-C1E992C0B232}"/>
    <cellStyle name="Normal 2 2 4" xfId="86" xr:uid="{522C6CE6-CFB0-4FE4-A789-F664EA9B706A}"/>
    <cellStyle name="Normal 2 2_Avsetningsbilag" xfId="156" xr:uid="{7FC2BD28-D874-4CDF-80A6-F6A88DCC176E}"/>
    <cellStyle name="Normal 2 3" xfId="56" xr:uid="{A3050BF1-8411-4EC6-A986-A96D71282A68}"/>
    <cellStyle name="Normal 2 3 2" xfId="129" xr:uid="{6BE5F047-3441-4903-A50C-A32AC6C2FD13}"/>
    <cellStyle name="Normal 2 3_Avsetningsbilag" xfId="157" xr:uid="{CEFD0D5D-5E6B-4846-B842-E1831E0121F5}"/>
    <cellStyle name="Normal 2 4" xfId="57" xr:uid="{73270B09-4200-4741-AA5F-7FCADCEC88CC}"/>
    <cellStyle name="Normal 2 4 2" xfId="130" xr:uid="{96E99C39-3E85-4826-A77F-6C6D5D5FFA66}"/>
    <cellStyle name="Normal 2 4_Brukerveiledning" xfId="214" xr:uid="{5E749FE6-580F-465E-8980-C34ECA081A74}"/>
    <cellStyle name="Normal 2 5" xfId="83" xr:uid="{44B3C31C-9479-4DBC-9CCB-3CEFC3B9ABBC}"/>
    <cellStyle name="Normal 2 6" xfId="219" xr:uid="{E930DE53-935E-4CC9-BA24-30D90375F4A6}"/>
    <cellStyle name="Normal 2 7" xfId="221" xr:uid="{411BCE83-4700-4F94-BB40-90A3C70E689F}"/>
    <cellStyle name="Normal 2 8" xfId="223" xr:uid="{EA99B766-11BC-4F13-A835-B8AAD6F75E62}"/>
    <cellStyle name="Normal 2 9" xfId="9" xr:uid="{3211C9A6-7158-45F8-AB3E-7241EA822F2A}"/>
    <cellStyle name="Normal 2_Avsetningsbilag" xfId="155" xr:uid="{04F741BD-1720-4E1D-82CF-731A1FCDE286}"/>
    <cellStyle name="Normal 3" xfId="2" xr:uid="{C57D8DCE-C4BF-4B96-AAA8-10D4ADBB273B}"/>
    <cellStyle name="Normal 3 2" xfId="158" xr:uid="{7BF91B5F-BE8C-4023-BB2F-8E1E48AC9156}"/>
    <cellStyle name="Normal 3 3" xfId="8" xr:uid="{D75E5CAD-7203-422C-A68A-839E691FB4E0}"/>
    <cellStyle name="Normal 4" xfId="3" xr:uid="{32404FD1-B001-47A9-92E3-F5C3BCE1012D}"/>
    <cellStyle name="Normal 4 2" xfId="85" xr:uid="{75CC36D1-84C9-4150-95EB-85E0C4C48139}"/>
    <cellStyle name="Normal 4 3" xfId="164" xr:uid="{9CAD2014-BEC3-427B-B12D-C6C5DED3B9DD}"/>
    <cellStyle name="Normal 4 4" xfId="220" xr:uid="{AA10F948-1D41-42DC-AFD5-1BEAEE5232C6}"/>
    <cellStyle name="Normal 4 5" xfId="224" xr:uid="{A8B63937-F13B-4DCA-9F58-BF8EF59785CA}"/>
    <cellStyle name="Normal 4_Avsetningsbilag" xfId="159" xr:uid="{5450D342-3712-4F88-B053-8BDCE9EBFF2B}"/>
    <cellStyle name="Normal 5" xfId="77" xr:uid="{4B0F3AB9-AF1D-4789-AE07-965D649F2EBE}"/>
    <cellStyle name="Normal 5 6" xfId="58" xr:uid="{40271ABE-B8B4-4307-8250-4761CEF4F7BC}"/>
    <cellStyle name="Normal 5 6 2" xfId="132" xr:uid="{F6FACA23-6090-46B3-ABD1-2A2D49F1220B}"/>
    <cellStyle name="Normal 5 6_Brukerveiledning" xfId="215" xr:uid="{EE15EBB6-D743-4226-A9EB-984554E233AF}"/>
    <cellStyle name="Normal 6" xfId="76" xr:uid="{11A604FB-E128-4519-AE46-C6258A0C47CD}"/>
    <cellStyle name="Normal 7" xfId="59" xr:uid="{4B905A63-1AF1-4793-9881-1445058F7F70}"/>
    <cellStyle name="Normal 8" xfId="151" xr:uid="{0CBAEFE0-3723-4848-99B3-D9D92788CFFF}"/>
    <cellStyle name="Normal 9" xfId="162" xr:uid="{E4895AFD-787C-4846-B9AB-C6C803C30C23}"/>
    <cellStyle name="Normal 9 2" xfId="217" xr:uid="{A387A06D-4D1C-423A-8AB0-4598C89E219F}"/>
    <cellStyle name="Normal 9_Brukerveiledning" xfId="216" xr:uid="{DA7C15FF-4485-4A08-B890-492F895F677A}"/>
    <cellStyle name="Overskrift 2 2" xfId="79" xr:uid="{F09A0029-0EB9-4456-915B-298E04181539}"/>
    <cellStyle name="Overskrift 2 3" xfId="134" xr:uid="{F665F3E7-3800-4249-A201-1896D06BB1EA}"/>
    <cellStyle name="Overskrift 2 4" xfId="6" xr:uid="{C82EA1A0-C011-40C7-ACB8-3066B50A73F8}"/>
    <cellStyle name="Tusenskille 2" xfId="60" xr:uid="{427B04E9-83BD-4C76-AA05-83CA7BBBDB65}"/>
    <cellStyle name="Tusenskille 2 2" xfId="128" xr:uid="{3CF38DA6-FA6E-4440-8286-06C7516C1574}"/>
    <cellStyle name="Tusenskille 2 2 2" xfId="238" xr:uid="{787C4FCE-0D3A-4958-B2BA-D4884B1BAA46}"/>
    <cellStyle name="Tusenskille 2 2 3" xfId="251" xr:uid="{D7D82A0B-47E4-4F24-A158-01D6E63F3A90}"/>
    <cellStyle name="Tusenskille 2 2 4" xfId="264" xr:uid="{F802FF2A-6C85-4358-9B35-CEA4E53E41AE}"/>
    <cellStyle name="Tusenskille 2 3" xfId="131" xr:uid="{CD349F49-9842-465B-BD01-969F334FE85B}"/>
    <cellStyle name="Tusenskille 2 3 2" xfId="239" xr:uid="{02EA64DC-C8B6-4B0B-9796-6942135D1531}"/>
    <cellStyle name="Tusenskille 2 3 3" xfId="252" xr:uid="{EE66BB3A-1103-45E9-8587-1000412F50AA}"/>
    <cellStyle name="Tusenskille 2 3 4" xfId="265" xr:uid="{F8ED7868-1F97-4A4C-BF00-5B7493BAFEF3}"/>
    <cellStyle name="Tusenskille 2 4" xfId="228" xr:uid="{EC72A386-9F98-4165-8229-A603F6977C7D}"/>
    <cellStyle name="Tusenskille 2 5" xfId="271" xr:uid="{2FD1BB3D-304D-40F6-B7D7-18FCFB5C344E}"/>
    <cellStyle name="Tusenskille 2_Avsetningsbilag" xfId="160" xr:uid="{400964B6-33CC-45DC-AEDD-45AF690566E0}"/>
    <cellStyle name="Tusenskille 3" xfId="161" xr:uid="{51D3E572-46BF-4622-9935-E3D06C9BA8A6}"/>
    <cellStyle name="Tusenskille 3 2" xfId="229" xr:uid="{3898B94F-50B4-47A5-A74E-7189D139E914}"/>
    <cellStyle name="Tusenskille 3 3" xfId="272" xr:uid="{4FCD55B2-3C4B-47DE-8DBB-5F3FC8FCCD51}"/>
    <cellStyle name="Valuta 2" xfId="61" xr:uid="{5FF950D7-B04B-4B2A-A606-CCB9B0665DFE}"/>
    <cellStyle name="Valuta 2 2" xfId="135" xr:uid="{59529D79-AEAD-484D-ABF4-EE6096AFFF24}"/>
    <cellStyle name="Valuta 2 2 2" xfId="240" xr:uid="{2833B396-85D4-4837-986D-C18213AD28C5}"/>
    <cellStyle name="Valuta 2 2 3" xfId="253" xr:uid="{AF2A9F5C-8D08-46B2-B24F-4709A7B5A460}"/>
    <cellStyle name="Valuta 2 2 4" xfId="266" xr:uid="{34D0AB61-F7C3-43E5-BDD2-846E0EA9CA65}"/>
    <cellStyle name="Valuta 2 3" xfId="234" xr:uid="{44CC7EB9-FF83-48F2-BDD6-44650990DEFD}"/>
    <cellStyle name="Valuta 2 4" xfId="247" xr:uid="{D7C02726-0BB8-4E39-93B4-3E298FCE258A}"/>
    <cellStyle name="Valuta 2 5" xfId="260" xr:uid="{7832F08E-768F-4488-B205-C4E5EA4A8BDD}"/>
    <cellStyle name="Valuta 3" xfId="62" xr:uid="{A56085A3-2D70-45BB-AD75-19CE33FE038C}"/>
    <cellStyle name="Valuta 3 2" xfId="136" xr:uid="{86D84F2C-D968-4EEE-BF65-B2F0A1780C85}"/>
    <cellStyle name="Valuta 3 2 2" xfId="241" xr:uid="{3A73243F-E62D-47AF-9B3D-0F67E914C178}"/>
    <cellStyle name="Valuta 3 2 3" xfId="254" xr:uid="{A8159EF5-19EC-4C24-90AD-20EB2FF6464F}"/>
    <cellStyle name="Valuta 3 2 4" xfId="267" xr:uid="{95E02B1D-A70B-4A0F-B2FD-659BC12B2FBE}"/>
    <cellStyle name="Valuta 3 3" xfId="235" xr:uid="{DA41DE65-5D5D-44D5-BBA6-54F47A1DCF56}"/>
    <cellStyle name="Valuta 3 4" xfId="248" xr:uid="{83AD9B9C-EAAC-4EF8-ABA3-8CD3D0B5860F}"/>
    <cellStyle name="Valuta 3 5" xfId="261" xr:uid="{7A1E89B6-72F4-45A3-8E2A-B93282E2473B}"/>
  </cellStyles>
  <dxfs count="0"/>
  <tableStyles count="1" defaultTableStyle="TableStyleMedium2" defaultPivotStyle="PivotStyleLight16">
    <tableStyle name="Invisible" pivot="0" table="0" count="0" xr9:uid="{9528FBA7-F5F8-4C3B-B1BD-81D81B13621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580160</xdr:colOff>
          <xdr:row>7</xdr:row>
          <xdr:rowOff>95250</xdr:rowOff>
        </xdr:from>
        <xdr:to>
          <xdr:col>2</xdr:col>
          <xdr:colOff>1866035</xdr:colOff>
          <xdr:row>8</xdr:row>
          <xdr:rowOff>113434</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b-NO" sz="800" b="0" i="0" u="none" strike="noStrike" baseline="0">
                  <a:solidFill>
                    <a:srgbClr val="000000"/>
                  </a:solidFill>
                  <a:latin typeface="Segoe UI"/>
                  <a:cs typeface="Segoe UI"/>
                </a:rPr>
                <a:t>kontrollert OK, ingen ompostering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10</xdr:row>
          <xdr:rowOff>85725</xdr:rowOff>
        </xdr:from>
        <xdr:to>
          <xdr:col>2</xdr:col>
          <xdr:colOff>1857375</xdr:colOff>
          <xdr:row>10</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nb-NO" sz="800" b="0" i="0" u="none" strike="noStrike" baseline="0">
                  <a:solidFill>
                    <a:srgbClr val="000000"/>
                  </a:solidFill>
                  <a:latin typeface="Segoe UI"/>
                  <a:cs typeface="Segoe UI"/>
                </a:rPr>
                <a:t> kontrollert, ompostering skjema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723900</xdr:colOff>
      <xdr:row>16</xdr:row>
      <xdr:rowOff>104775</xdr:rowOff>
    </xdr:from>
    <xdr:to>
      <xdr:col>14</xdr:col>
      <xdr:colOff>476250</xdr:colOff>
      <xdr:row>34</xdr:row>
      <xdr:rowOff>95250</xdr:rowOff>
    </xdr:to>
    <xdr:sp macro="" textlink="">
      <xdr:nvSpPr>
        <xdr:cNvPr id="2" name="TekstSylinder 1">
          <a:extLst>
            <a:ext uri="{FF2B5EF4-FFF2-40B4-BE49-F238E27FC236}">
              <a16:creationId xmlns:a16="http://schemas.microsoft.com/office/drawing/2014/main" id="{0849C4A0-B1BE-052E-410A-7A070D54CE29}"/>
            </a:ext>
          </a:extLst>
        </xdr:cNvPr>
        <xdr:cNvSpPr txBox="1"/>
      </xdr:nvSpPr>
      <xdr:spPr>
        <a:xfrm>
          <a:off x="14573250" y="3048000"/>
          <a:ext cx="2400300"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Kontrollpunkter:</a:t>
          </a:r>
        </a:p>
        <a:p>
          <a:r>
            <a:rPr lang="nb-NO" sz="1100"/>
            <a:t>Sum</a:t>
          </a:r>
          <a:r>
            <a:rPr lang="nb-NO" sz="1100" baseline="0"/>
            <a:t> debet og sum kredit er lik.</a:t>
          </a:r>
        </a:p>
        <a:p>
          <a:r>
            <a:rPr lang="nb-NO" sz="1100" baseline="0"/>
            <a:t>Sum debet og sum kredit er lik pr virksomhet (sett filter på virksomhet og sjekk sum i celle G6 mot H6)</a:t>
          </a:r>
        </a:p>
        <a:p>
          <a:r>
            <a:rPr lang="nb-NO" sz="1100" baseline="0"/>
            <a:t>xxx</a:t>
          </a:r>
        </a:p>
        <a:p>
          <a:r>
            <a:rPr lang="nb-NO" sz="1100" baseline="0"/>
            <a:t>yyy</a:t>
          </a:r>
        </a:p>
        <a:p>
          <a:endParaRPr lang="nb-NO" sz="1100" baseline="0"/>
        </a:p>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723900</xdr:colOff>
      <xdr:row>16</xdr:row>
      <xdr:rowOff>104775</xdr:rowOff>
    </xdr:from>
    <xdr:to>
      <xdr:col>14</xdr:col>
      <xdr:colOff>476250</xdr:colOff>
      <xdr:row>34</xdr:row>
      <xdr:rowOff>95250</xdr:rowOff>
    </xdr:to>
    <xdr:sp macro="" textlink="">
      <xdr:nvSpPr>
        <xdr:cNvPr id="2" name="TekstSylinder 1">
          <a:extLst>
            <a:ext uri="{FF2B5EF4-FFF2-40B4-BE49-F238E27FC236}">
              <a16:creationId xmlns:a16="http://schemas.microsoft.com/office/drawing/2014/main" id="{17BEED52-4A95-47A6-AF4A-8F01108304F8}"/>
            </a:ext>
          </a:extLst>
        </xdr:cNvPr>
        <xdr:cNvSpPr txBox="1"/>
      </xdr:nvSpPr>
      <xdr:spPr>
        <a:xfrm>
          <a:off x="14573250" y="3124200"/>
          <a:ext cx="2400300"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Kontrollpunkter:</a:t>
          </a:r>
        </a:p>
        <a:p>
          <a:r>
            <a:rPr lang="nb-NO" sz="1100"/>
            <a:t>Sum</a:t>
          </a:r>
          <a:r>
            <a:rPr lang="nb-NO" sz="1100" baseline="0"/>
            <a:t> debet og sum kredit er lik.</a:t>
          </a:r>
        </a:p>
        <a:p>
          <a:r>
            <a:rPr lang="nb-NO" sz="1100" baseline="0"/>
            <a:t>Sum debet og sum kredit er lik pr virksomhet (sett filter på virksomhet og sjekk sum i celle G6 mot H6)</a:t>
          </a:r>
        </a:p>
        <a:p>
          <a:r>
            <a:rPr lang="nb-NO" sz="1100" baseline="0"/>
            <a:t>xxx</a:t>
          </a:r>
        </a:p>
        <a:p>
          <a:r>
            <a:rPr lang="nb-NO" sz="1100" baseline="0"/>
            <a:t>yyy</a:t>
          </a:r>
        </a:p>
        <a:p>
          <a:endParaRPr lang="nb-NO" sz="1100" baseline="0"/>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rfo-my.sharepoint.com/personal/carola_nensen_dfo_no/Documents/Desktop/Div%20arbeidsmappe/Forslag%20skjema%201%20ompost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lles inn"/>
      <sheetName val="Ark1"/>
      <sheetName val="Orgnr"/>
    </sheetNames>
    <sheetDataSet>
      <sheetData sheetId="0"/>
      <sheetData sheetId="1"/>
      <sheetData sheetId="2">
        <row r="2">
          <cell r="C2" t="str">
            <v>22. juli-senteret</v>
          </cell>
        </row>
        <row r="3">
          <cell r="C3" t="str">
            <v>Arbeids- og sosialdepartementet</v>
          </cell>
        </row>
        <row r="4">
          <cell r="C4" t="str">
            <v>Arbeids- og velferdsetaten</v>
          </cell>
        </row>
        <row r="5">
          <cell r="C5" t="str">
            <v>Arbeidsretten</v>
          </cell>
        </row>
        <row r="6">
          <cell r="C6" t="str">
            <v>Arbeidstilsynet</v>
          </cell>
        </row>
        <row r="7">
          <cell r="C7" t="str">
            <v>Arkitektur- og designhøgskolen i Oslo AHO</v>
          </cell>
        </row>
        <row r="8">
          <cell r="C8" t="str">
            <v>Arkivverket</v>
          </cell>
        </row>
        <row r="9">
          <cell r="C9" t="str">
            <v>Artsdatabanken</v>
          </cell>
        </row>
        <row r="10">
          <cell r="C10" t="str">
            <v>Barne- og familiedepartementet</v>
          </cell>
        </row>
        <row r="11">
          <cell r="C11" t="str">
            <v>Barne-, ungdoms- og familiedirektoratet</v>
          </cell>
        </row>
        <row r="12">
          <cell r="C12" t="str">
            <v>Barneombudet</v>
          </cell>
        </row>
        <row r="13">
          <cell r="C13" t="str">
            <v>Bioteknologirådet</v>
          </cell>
        </row>
        <row r="14">
          <cell r="C14" t="str">
            <v>Datatilsynet</v>
          </cell>
        </row>
        <row r="15">
          <cell r="C15" t="str">
            <v>De nasjonale forskningsetiske komiteene</v>
          </cell>
        </row>
        <row r="16">
          <cell r="C16" t="str">
            <v>De samiske videregående skoler, Karasjok og Kautokeino</v>
          </cell>
        </row>
        <row r="17">
          <cell r="C17" t="str">
            <v>Departementenes sikkerhets- og serviceorganisasjon (DSS)</v>
          </cell>
        </row>
        <row r="18">
          <cell r="C18" t="str">
            <v>Digitaliseringsdirektoratet</v>
          </cell>
        </row>
        <row r="19">
          <cell r="C19" t="str">
            <v>Direktoratet for byggkvalitet</v>
          </cell>
        </row>
        <row r="20">
          <cell r="C20" t="str">
            <v>Direktoratet for E-helse</v>
          </cell>
        </row>
        <row r="21">
          <cell r="C21" t="str">
            <v>Direktoratet for forvaltning og økonomisstyring (DFØ)</v>
          </cell>
        </row>
        <row r="22">
          <cell r="C22" t="str">
            <v>Direktoratet for internasjonalisering og kvalitetsutvikling i høyere utdanning (Diku)</v>
          </cell>
        </row>
        <row r="23">
          <cell r="C23" t="str">
            <v>Direktoratet for mineralforvaltning med Bergmesteren for svalbard</v>
          </cell>
        </row>
        <row r="24">
          <cell r="C24" t="str">
            <v>Direktoratet for samfunnssikkerhet og beredskap (DSB)</v>
          </cell>
        </row>
        <row r="25">
          <cell r="C25" t="str">
            <v>Direktoratet for strålevern og atomsikkerhet</v>
          </cell>
        </row>
        <row r="26">
          <cell r="C26" t="str">
            <v>Direktoratet for utviklingssamarbeid-NORAD</v>
          </cell>
        </row>
        <row r="27">
          <cell r="C27" t="str">
            <v>Diskrimineringsnemnda</v>
          </cell>
        </row>
        <row r="28">
          <cell r="C28" t="str">
            <v>Domstoladministrasjonen</v>
          </cell>
        </row>
        <row r="29">
          <cell r="C29" t="str">
            <v>Eksportkreditt Norge AS</v>
          </cell>
        </row>
        <row r="30">
          <cell r="C30" t="str">
            <v>EOS-utvalget</v>
          </cell>
        </row>
        <row r="31">
          <cell r="C31" t="str">
            <v>FIN statsgjeldsforvaltning</v>
          </cell>
        </row>
        <row r="32">
          <cell r="C32" t="str">
            <v>Finansdepartementet</v>
          </cell>
        </row>
        <row r="33">
          <cell r="C33" t="str">
            <v>Finanstilsynet</v>
          </cell>
        </row>
        <row r="34">
          <cell r="C34" t="str">
            <v>Fiskeridirektoratet</v>
          </cell>
        </row>
        <row r="35">
          <cell r="C35" t="str">
            <v>Folkehelseinstituttet</v>
          </cell>
        </row>
        <row r="36">
          <cell r="C36" t="str">
            <v>Forbrukerrådet</v>
          </cell>
        </row>
        <row r="37">
          <cell r="C37" t="str">
            <v>Forbrukertilsynet</v>
          </cell>
        </row>
        <row r="38">
          <cell r="C38" t="str">
            <v>Foreldreutvalget for grunnopplæringen</v>
          </cell>
        </row>
        <row r="39">
          <cell r="C39" t="str">
            <v>Forsvarets forskningsinstitutt</v>
          </cell>
        </row>
        <row r="40">
          <cell r="C40" t="str">
            <v>Forsvarets regnskapsadministrasjon</v>
          </cell>
        </row>
        <row r="41">
          <cell r="C41" t="str">
            <v>Forsvarsbygg</v>
          </cell>
        </row>
        <row r="42">
          <cell r="C42" t="str">
            <v>Forsvarsdepartementet</v>
          </cell>
        </row>
        <row r="43">
          <cell r="C43" t="str">
            <v>Forsvarsmateriell</v>
          </cell>
        </row>
        <row r="44">
          <cell r="C44" t="str">
            <v>Forvaltningsorganet for Opplysningsvesenets fond</v>
          </cell>
        </row>
        <row r="45">
          <cell r="C45" t="str">
            <v>Fylkesmannen i Agder</v>
          </cell>
        </row>
        <row r="46">
          <cell r="C46" t="str">
            <v>Fylkesmannen i Innlandet</v>
          </cell>
        </row>
        <row r="47">
          <cell r="C47" t="str">
            <v>Fylkesmannen i Møre og Romsdal</v>
          </cell>
        </row>
        <row r="48">
          <cell r="C48" t="str">
            <v>Fylkesmannen i Nordland</v>
          </cell>
        </row>
        <row r="49">
          <cell r="C49" t="str">
            <v>Fylkesmannen i Oslo og Viken</v>
          </cell>
        </row>
        <row r="50">
          <cell r="C50" t="str">
            <v>Fylkesmannen i Rogaland</v>
          </cell>
        </row>
        <row r="51">
          <cell r="C51" t="str">
            <v>Fylkesmannen i Troms og Finnmark</v>
          </cell>
        </row>
        <row r="52">
          <cell r="C52" t="str">
            <v>Fylkesmannen i Trøndelag</v>
          </cell>
        </row>
        <row r="53">
          <cell r="C53" t="str">
            <v>Fylkesmannen i Vestfold og Telemark</v>
          </cell>
        </row>
        <row r="54">
          <cell r="C54" t="str">
            <v>Fylkesmannen i Vestland</v>
          </cell>
        </row>
        <row r="55">
          <cell r="C55" t="str">
            <v>Fylkesmennenes fellesadministrasjon (FMFA)</v>
          </cell>
        </row>
        <row r="56">
          <cell r="C56" t="str">
            <v>Fylkesnemndene for barnevern og sosiale saker</v>
          </cell>
        </row>
        <row r="57">
          <cell r="C57" t="str">
            <v>Garantiinstituttet for eksportkreditt</v>
          </cell>
        </row>
        <row r="58">
          <cell r="C58" t="str">
            <v>Generaladvokatembetet</v>
          </cell>
        </row>
        <row r="59">
          <cell r="C59" t="str">
            <v>Gml_Kontoret for voldsoffererstatning</v>
          </cell>
        </row>
        <row r="60">
          <cell r="C60" t="str">
            <v>Havforskningsinstituttet</v>
          </cell>
        </row>
        <row r="61">
          <cell r="C61" t="str">
            <v>Helse- og omsorgsdepartementet</v>
          </cell>
        </row>
        <row r="62">
          <cell r="C62" t="str">
            <v>Helsedirektoratet</v>
          </cell>
        </row>
        <row r="63">
          <cell r="C63" t="str">
            <v>Helseøkonomiforvaltningen (HELFO)</v>
          </cell>
        </row>
        <row r="64">
          <cell r="C64" t="str">
            <v>Hovedredningssentralen</v>
          </cell>
        </row>
        <row r="65">
          <cell r="C65" t="str">
            <v>Hovedredningssentralen Sør-Norge</v>
          </cell>
        </row>
        <row r="66">
          <cell r="C66" t="str">
            <v>Husbanken</v>
          </cell>
        </row>
        <row r="67">
          <cell r="C67" t="str">
            <v>Husleietvistutvalget</v>
          </cell>
        </row>
        <row r="68">
          <cell r="C68" t="str">
            <v>Høgskolen i Innlandet</v>
          </cell>
        </row>
        <row r="69">
          <cell r="C69" t="str">
            <v>Høgskolen i Innlandet - Hedmark</v>
          </cell>
        </row>
        <row r="70">
          <cell r="C70" t="str">
            <v>Høgskolen i Innlandet - Lillehammer</v>
          </cell>
        </row>
        <row r="71">
          <cell r="C71" t="str">
            <v>Høgskolen i Molde</v>
          </cell>
        </row>
        <row r="72">
          <cell r="C72" t="str">
            <v>Høgskolen i Østfold</v>
          </cell>
        </row>
        <row r="73">
          <cell r="C73" t="str">
            <v>Høgskulen i Volda</v>
          </cell>
        </row>
        <row r="74">
          <cell r="C74" t="str">
            <v>Høgskulen på Vestlandet</v>
          </cell>
        </row>
        <row r="75">
          <cell r="C75" t="str">
            <v>Innovasjon Norge</v>
          </cell>
        </row>
        <row r="76">
          <cell r="C76" t="str">
            <v>Integrerings- og mangfoldsdirektoratet (IMDi)</v>
          </cell>
        </row>
        <row r="77">
          <cell r="C77" t="str">
            <v>Internasjonalt reindriftssenter</v>
          </cell>
        </row>
        <row r="78">
          <cell r="C78" t="str">
            <v>Jernbanedirektoratet</v>
          </cell>
        </row>
        <row r="79">
          <cell r="C79" t="str">
            <v>Justervesenet</v>
          </cell>
        </row>
        <row r="80">
          <cell r="C80" t="str">
            <v>Justis- og beredskapsdepartementet</v>
          </cell>
        </row>
        <row r="81">
          <cell r="C81" t="str">
            <v>Klagenemnda for industrielle rettigheter</v>
          </cell>
        </row>
        <row r="82">
          <cell r="C82" t="str">
            <v>Klagenemndssekretariatet (KNS)</v>
          </cell>
        </row>
        <row r="83">
          <cell r="C83" t="str">
            <v>Klima- og miljødepartementet</v>
          </cell>
        </row>
        <row r="84">
          <cell r="C84" t="str">
            <v>Kommisjonen for gjenopptakelse av straffesaker</v>
          </cell>
        </row>
        <row r="85">
          <cell r="C85" t="str">
            <v>Kommunal- og moderniseringsdepartementet</v>
          </cell>
        </row>
        <row r="86">
          <cell r="C86" t="str">
            <v>Kompetanse Norge</v>
          </cell>
        </row>
        <row r="87">
          <cell r="C87" t="str">
            <v>Kompetansesenter for distriktsutvikling</v>
          </cell>
        </row>
        <row r="88">
          <cell r="C88" t="str">
            <v>Konfliktrådene</v>
          </cell>
        </row>
        <row r="89">
          <cell r="C89" t="str">
            <v>Konkurransetilsynet</v>
          </cell>
        </row>
        <row r="90">
          <cell r="C90" t="str">
            <v>Kontoret for voldsoffererstatning</v>
          </cell>
        </row>
        <row r="91">
          <cell r="C91" t="str">
            <v>Kriminalomsorgsdirektoratet</v>
          </cell>
        </row>
        <row r="92">
          <cell r="C92" t="str">
            <v>Kulturdepartementet</v>
          </cell>
        </row>
        <row r="93">
          <cell r="C93" t="str">
            <v>Kulturtanken - Den kulturelle skolesekken Norge</v>
          </cell>
        </row>
        <row r="94">
          <cell r="C94" t="str">
            <v>Kunnskapsdepartementet</v>
          </cell>
        </row>
        <row r="95">
          <cell r="C95" t="str">
            <v>Kunst i offentlige rom</v>
          </cell>
        </row>
        <row r="96">
          <cell r="C96" t="str">
            <v>Kunsthøgskolen i Oslo</v>
          </cell>
        </row>
        <row r="97">
          <cell r="C97" t="str">
            <v>Kystverket</v>
          </cell>
        </row>
        <row r="98">
          <cell r="C98" t="str">
            <v>Landbruks- og matdepartementet</v>
          </cell>
        </row>
        <row r="99">
          <cell r="C99" t="str">
            <v>Landbruksdirektoratet</v>
          </cell>
        </row>
        <row r="100">
          <cell r="C100" t="str">
            <v>Likestillings- og diskrimineringsombudet</v>
          </cell>
        </row>
        <row r="101">
          <cell r="C101" t="str">
            <v>Lotteri- og stiftelsestilsynet</v>
          </cell>
        </row>
        <row r="102">
          <cell r="C102" t="str">
            <v>Luftfartstilsynet</v>
          </cell>
        </row>
        <row r="103">
          <cell r="C103" t="str">
            <v>Mattilsynet</v>
          </cell>
        </row>
        <row r="104">
          <cell r="C104" t="str">
            <v>Medietilsynet</v>
          </cell>
        </row>
        <row r="105">
          <cell r="C105" t="str">
            <v>Meteorologisk institutt</v>
          </cell>
        </row>
        <row r="106">
          <cell r="C106" t="str">
            <v>Miljødirektoratet</v>
          </cell>
        </row>
        <row r="107">
          <cell r="C107" t="str">
            <v>Namsfogden i Oslo</v>
          </cell>
        </row>
        <row r="108">
          <cell r="C108" t="str">
            <v>Nasjonal kommunikasjonsmyndighet</v>
          </cell>
        </row>
        <row r="109">
          <cell r="C109" t="str">
            <v>Nasjonal sikkerhetsmyndighet (NSM)</v>
          </cell>
        </row>
        <row r="110">
          <cell r="C110" t="str">
            <v>Nasjonalbiblioteket</v>
          </cell>
        </row>
        <row r="111">
          <cell r="C111" t="str">
            <v>Nasjonalt klageorgan for helsetjenesten</v>
          </cell>
        </row>
        <row r="112">
          <cell r="C112" t="str">
            <v>Nasjonalt organ for kvalitet i utdanningen NOKUT</v>
          </cell>
        </row>
        <row r="113">
          <cell r="C113" t="str">
            <v>Nidaros domkirkes restaureringsarbeider</v>
          </cell>
        </row>
        <row r="114">
          <cell r="C114" t="str">
            <v>Nord universitet</v>
          </cell>
        </row>
        <row r="115">
          <cell r="C115" t="str">
            <v>Norec Norsk senter for utvekslingssamarbeid</v>
          </cell>
        </row>
        <row r="116">
          <cell r="C116" t="str">
            <v>Norges forskningsråd</v>
          </cell>
        </row>
        <row r="117">
          <cell r="C117" t="str">
            <v>Norges geologiske undersøkelse</v>
          </cell>
        </row>
        <row r="118">
          <cell r="C118" t="str">
            <v>Norges grønne fagskole - Vea</v>
          </cell>
        </row>
        <row r="119">
          <cell r="C119" t="str">
            <v>Norges Handelshøyskole</v>
          </cell>
        </row>
        <row r="120">
          <cell r="C120" t="str">
            <v>Norges idrettshøgskole</v>
          </cell>
        </row>
        <row r="121">
          <cell r="C121" t="str">
            <v>Norges miljø- og biovitenskapelige universitet</v>
          </cell>
        </row>
        <row r="122">
          <cell r="C122" t="str">
            <v>Norges musikkhøgskole</v>
          </cell>
        </row>
        <row r="123">
          <cell r="C123" t="str">
            <v>Norges nasjonale institusjon for menneskerettigheter</v>
          </cell>
        </row>
        <row r="124">
          <cell r="C124" t="str">
            <v>Norges teknisk-naturvitenskaplige universitet (NTNU)</v>
          </cell>
        </row>
        <row r="125">
          <cell r="C125" t="str">
            <v>Norges vassdrags- og energidirektorat</v>
          </cell>
        </row>
        <row r="126">
          <cell r="C126" t="str">
            <v>Norsk Akkreditering</v>
          </cell>
        </row>
        <row r="127">
          <cell r="C127" t="str">
            <v>Norsk filminstitutt</v>
          </cell>
        </row>
        <row r="128">
          <cell r="C128" t="str">
            <v>Norsk institutt for bioøkonomi (NIBIO)</v>
          </cell>
        </row>
        <row r="129">
          <cell r="C129" t="str">
            <v>Norsk jernbanemuseum</v>
          </cell>
        </row>
        <row r="130">
          <cell r="C130" t="str">
            <v>Norsk Kulturminnefond</v>
          </cell>
        </row>
        <row r="131">
          <cell r="C131" t="str">
            <v>Norsk kulturråd</v>
          </cell>
        </row>
        <row r="132">
          <cell r="C132" t="str">
            <v>Norsk lyd- og blindeskriftbibliotek</v>
          </cell>
        </row>
        <row r="133">
          <cell r="C133" t="str">
            <v>Norsk nukleær dekommisjonering</v>
          </cell>
        </row>
        <row r="134">
          <cell r="C134" t="str">
            <v>Norsk pasientskadeerstatning</v>
          </cell>
        </row>
        <row r="135">
          <cell r="C135" t="str">
            <v>Norsk Polarinstitutt</v>
          </cell>
        </row>
        <row r="136">
          <cell r="C136" t="str">
            <v>Norsk Romsenter</v>
          </cell>
        </row>
        <row r="137">
          <cell r="C137" t="str">
            <v>Norsk Utenrikspolitisk Institutt (NUPI)</v>
          </cell>
        </row>
        <row r="138">
          <cell r="C138" t="str">
            <v>Nærings- og fiskeridepartementet</v>
          </cell>
        </row>
        <row r="139">
          <cell r="C139" t="str">
            <v>Olje- og energidepartementet</v>
          </cell>
        </row>
        <row r="140">
          <cell r="C140" t="str">
            <v>Oljedirektoratet</v>
          </cell>
        </row>
        <row r="141">
          <cell r="C141" t="str">
            <v>Ombudsmannen for Forsvaret</v>
          </cell>
        </row>
        <row r="142">
          <cell r="C142" t="str">
            <v>OsloMet - storbyuniversitetet</v>
          </cell>
        </row>
        <row r="143">
          <cell r="C143" t="str">
            <v>Patentstyret</v>
          </cell>
        </row>
        <row r="144">
          <cell r="C144" t="str">
            <v>Petroleumstilsynet</v>
          </cell>
        </row>
        <row r="145">
          <cell r="C145" t="str">
            <v>Politi- og lensmannsetaten</v>
          </cell>
        </row>
        <row r="146">
          <cell r="C146" t="str">
            <v>Politiets sikkerhetstjeneste</v>
          </cell>
        </row>
        <row r="147">
          <cell r="C147" t="str">
            <v>Regelrådet</v>
          </cell>
        </row>
        <row r="148">
          <cell r="C148" t="str">
            <v>Registerenheten i Brønnøysund</v>
          </cell>
        </row>
        <row r="149">
          <cell r="C149" t="str">
            <v>Regjeringsadvokaten</v>
          </cell>
        </row>
        <row r="150">
          <cell r="C150" t="str">
            <v>Riksadvokatembetet</v>
          </cell>
        </row>
        <row r="151">
          <cell r="C151" t="str">
            <v>Riksantikvaren</v>
          </cell>
        </row>
        <row r="152">
          <cell r="C152" t="str">
            <v>Riksmekleren</v>
          </cell>
        </row>
        <row r="153">
          <cell r="C153" t="str">
            <v>Riksrevisjonen</v>
          </cell>
        </row>
        <row r="154">
          <cell r="C154" t="str">
            <v>Riksteatret</v>
          </cell>
        </row>
        <row r="155">
          <cell r="C155" t="str">
            <v>Sametinget</v>
          </cell>
        </row>
        <row r="156">
          <cell r="C156" t="str">
            <v>Samferdselsdepartementet</v>
          </cell>
        </row>
        <row r="157">
          <cell r="C157" t="str">
            <v>Samisk høgskole</v>
          </cell>
        </row>
        <row r="158">
          <cell r="C158" t="str">
            <v>Sekretariatet for Markedsrådet og Forbrukerklageutvalget</v>
          </cell>
        </row>
        <row r="159">
          <cell r="C159" t="str">
            <v>Senter for oljevern og marint miljø</v>
          </cell>
        </row>
        <row r="160">
          <cell r="C160" t="str">
            <v>Sivil klareringsmyndighet</v>
          </cell>
        </row>
        <row r="161">
          <cell r="C161" t="str">
            <v>Sivilombudsmannen</v>
          </cell>
        </row>
        <row r="162">
          <cell r="C162" t="str">
            <v>Sjøfartsdirektoratet</v>
          </cell>
        </row>
        <row r="163">
          <cell r="C163" t="str">
            <v>Skatteetaten</v>
          </cell>
        </row>
        <row r="164">
          <cell r="C164" t="str">
            <v>Skatteetaten innkrevingsregnskapet for bidrag og tilbakebetaling</v>
          </cell>
        </row>
        <row r="165">
          <cell r="C165" t="str">
            <v>Skatteetaten innkrevingsregnskapet for oppdrag og særavgifter</v>
          </cell>
        </row>
        <row r="166">
          <cell r="C166" t="str">
            <v>Skatteetaten inntektsregnskapet for skatt og folketrygd</v>
          </cell>
        </row>
        <row r="167">
          <cell r="C167" t="str">
            <v>Skatteetaten merverdiavgiftsregnskapet</v>
          </cell>
        </row>
        <row r="168">
          <cell r="C168" t="str">
            <v>Skatteetaten petroleumsskatteregnskapet</v>
          </cell>
        </row>
        <row r="169">
          <cell r="C169" t="str">
            <v>Spesialenheten for politisaker</v>
          </cell>
        </row>
        <row r="170">
          <cell r="C170" t="str">
            <v>Språkrådet</v>
          </cell>
        </row>
        <row r="171">
          <cell r="C171" t="str">
            <v>Statens arbeidsmiljøinstitutt</v>
          </cell>
        </row>
        <row r="172">
          <cell r="C172" t="str">
            <v>Statens direkte økonomiske engasjement (SDØE)</v>
          </cell>
        </row>
        <row r="173">
          <cell r="C173" t="str">
            <v>Statens havarikommisjon for transport</v>
          </cell>
        </row>
        <row r="174">
          <cell r="C174" t="str">
            <v>Statens helsetilsyn</v>
          </cell>
        </row>
        <row r="175">
          <cell r="C175" t="str">
            <v>Statens jernbanetilsyn</v>
          </cell>
        </row>
        <row r="176">
          <cell r="C176" t="str">
            <v>Statens kartverk</v>
          </cell>
        </row>
        <row r="177">
          <cell r="C177" t="str">
            <v>Statens kunstnerstipend</v>
          </cell>
        </row>
        <row r="178">
          <cell r="C178" t="str">
            <v>Statens legemiddelverk</v>
          </cell>
        </row>
        <row r="179">
          <cell r="C179" t="str">
            <v>Statens lånekasse for utdanning</v>
          </cell>
        </row>
        <row r="180">
          <cell r="C180" t="str">
            <v>Statens pensjonskasse forsikring</v>
          </cell>
        </row>
        <row r="181">
          <cell r="C181" t="str">
            <v>Statens pensjonskasse forvaltningsbedrift</v>
          </cell>
        </row>
        <row r="182">
          <cell r="C182" t="str">
            <v>Statens sivilrettsforvaltning</v>
          </cell>
        </row>
        <row r="183">
          <cell r="C183" t="str">
            <v>Statens undersøkelseskommisjon for helse- og omsorgstjenesten (Ukom)</v>
          </cell>
        </row>
        <row r="184">
          <cell r="C184" t="str">
            <v>Statens vegvesen</v>
          </cell>
        </row>
        <row r="185">
          <cell r="C185" t="str">
            <v>Statistisk sentralbyrå</v>
          </cell>
        </row>
        <row r="186">
          <cell r="C186" t="str">
            <v>Statped</v>
          </cell>
        </row>
        <row r="187">
          <cell r="C187" t="str">
            <v>Statsbygg</v>
          </cell>
        </row>
        <row r="188">
          <cell r="C188" t="str">
            <v>Statsministerens kontor</v>
          </cell>
        </row>
        <row r="189">
          <cell r="C189" t="str">
            <v>Stortinget</v>
          </cell>
        </row>
        <row r="190">
          <cell r="C190" t="str">
            <v>Svalbards miljøvernfond</v>
          </cell>
        </row>
        <row r="191">
          <cell r="C191" t="str">
            <v>Sysselmannen på Svalbard</v>
          </cell>
        </row>
        <row r="192">
          <cell r="C192" t="str">
            <v>Sørsamisk kunnskapspark</v>
          </cell>
        </row>
        <row r="193">
          <cell r="C193" t="str">
            <v>Tolldirektoratet</v>
          </cell>
        </row>
        <row r="194">
          <cell r="C194" t="str">
            <v>Trygderetten</v>
          </cell>
        </row>
        <row r="195">
          <cell r="C195" t="str">
            <v>Unit - Direktoratet for IKT og fellestjenester i høyere utdanning og forskning</v>
          </cell>
        </row>
        <row r="196">
          <cell r="C196" t="str">
            <v>Universitetet i Agder</v>
          </cell>
        </row>
        <row r="197">
          <cell r="C197" t="str">
            <v>Universitetet i Bergen</v>
          </cell>
        </row>
        <row r="198">
          <cell r="C198" t="str">
            <v>Universitetet i Oslo</v>
          </cell>
        </row>
        <row r="199">
          <cell r="C199" t="str">
            <v>Universitetet i Stavanger</v>
          </cell>
        </row>
        <row r="200">
          <cell r="C200" t="str">
            <v>Universitetet i Sørøst-Norge</v>
          </cell>
        </row>
        <row r="201">
          <cell r="C201" t="str">
            <v>Universitetet i Tromsø - Norges arktiske universitet</v>
          </cell>
        </row>
        <row r="202">
          <cell r="C202" t="str">
            <v>Utdanningsdirektoratet</v>
          </cell>
        </row>
        <row r="203">
          <cell r="C203" t="str">
            <v>Utenriksdepartementet</v>
          </cell>
        </row>
        <row r="204">
          <cell r="C204" t="str">
            <v>Utlendingsdirektoratet</v>
          </cell>
        </row>
        <row r="205">
          <cell r="C205" t="str">
            <v>Utlendingsnemnda</v>
          </cell>
        </row>
        <row r="206">
          <cell r="C206" t="str">
            <v>Valgdirektoratet</v>
          </cell>
        </row>
        <row r="207">
          <cell r="C207" t="str">
            <v>Vegtilsynet</v>
          </cell>
        </row>
        <row r="208">
          <cell r="C208" t="str">
            <v>Veterinærinstituttet</v>
          </cell>
        </row>
      </sheetData>
    </sheetDataSet>
  </externalBook>
</externalLink>
</file>

<file path=xl/persons/person.xml><?xml version="1.0" encoding="utf-8"?>
<personList xmlns="http://schemas.microsoft.com/office/spreadsheetml/2018/threadedcomments" xmlns:x="http://schemas.openxmlformats.org/spreadsheetml/2006/main">
  <person displayName="0-hamj" id="{21200693-212A-46E3-AE89-593A0C65562C}" userId="0-hamj" providerId="None"/>
  <person displayName="Hans Mjøen" id="{8B30DAA9-0363-41D4-BC14-7823381E2151}" userId="Hans Mjøen" providerId="None"/>
  <person displayName="Carola Nensén" id="{164DE1ED-056A-44D6-820E-CC089A51D985}" userId="S::Carola.Nensen@dfo.no::76c63652-104f-459c-aed9-58571c1fa1e9" providerId="AD"/>
</personList>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personId="{21200693-212A-46E3-AE89-593A0C65562C}" id="{6C6FBA67-8D06-4F26-BC4E-D92ECD37B1AF}">
    <text>Skriv en kort og beskrivende forklaring til ompostering. Se fane Eksempel, som viser både gode og dårlige tekster</text>
  </threadedComment>
  <threadedComment ref="C9" personId="{21200693-212A-46E3-AE89-593A0C65562C}" id="{781448CF-0D3E-41A6-9D21-B5AB13E0152A}">
    <text>Legg inn konto eller 6/8-sifret kap-post-upost</text>
  </threadedComment>
  <threadedComment ref="D9" personId="{8B30DAA9-0363-41D4-BC14-7823381E2151}" id="{50D30C3B-57FD-4940-9860-0ACBF78506B2}">
    <text>Fylles inn iht. rundskriv R-102</text>
  </threadedComment>
  <threadedComment ref="E9" personId="{21200693-212A-46E3-AE89-593A0C65562C}" id="{323C47DF-5561-4B15-B93B-7BE7D5FA08CA}">
    <text>Velg virksomhet fra rullegardinliste. Velg den virksomheten der bilaget bokføres</text>
  </threadedComment>
  <threadedComment ref="F9" dT="2021-05-31T13:26:57.71" personId="{164DE1ED-056A-44D6-820E-CC089A51D985}" id="{0782A6F1-9280-44D6-9EF5-1C56980557E6}">
    <text>Fylles ut automatisk når Virksomhet velges. Skal ikke overskrives</text>
  </threadedComment>
  <threadedComment ref="G9" personId="{21200693-212A-46E3-AE89-593A0C65562C}" id="{87006E91-F360-4182-A5F1-A327399E26BA}">
    <text>Merk at debet/kredit MÅ gå i null for hver virksomhet. Alle tall oppgis som positive verdier</text>
  </threadedComment>
  <threadedComment ref="H9" personId="{21200693-212A-46E3-AE89-593A0C65562C}" id="{9D64A3F9-ABD7-43B9-A6E9-5D4033232348}">
    <text>Merk at debet/kredit MÅ gå i null for hver virksomhet. Alle tall oppgis som positive verdier</text>
  </threadedComment>
  <threadedComment ref="I9" dT="2021-05-31T13:22:38.09" personId="{164DE1ED-056A-44D6-820E-CC089A51D985}" id="{E6E1CE1D-7C13-41F8-8726-0F94FF0F4AAF}">
    <text>Velg fra rullegardin</text>
  </threadedComment>
</ThreadedComments>
</file>

<file path=xl/threadedComments/threadedComment2.xml><?xml version="1.0" encoding="utf-8"?>
<ThreadedComments xmlns="http://schemas.microsoft.com/office/spreadsheetml/2018/threadedcomments" xmlns:x="http://schemas.openxmlformats.org/spreadsheetml/2006/main">
  <threadedComment ref="B9" personId="{21200693-212A-46E3-AE89-593A0C65562C}" id="{3E1E8ACB-3539-4B45-A29D-085043BB8B1D}">
    <text>Skriv en kort og beskrivende forklaring til ompostering. Se fane Eksempel, som viser både gode og dårlige tekster</text>
  </threadedComment>
  <threadedComment ref="C9" personId="{21200693-212A-46E3-AE89-593A0C65562C}" id="{9AC0268F-AE58-42A3-9A3D-08244B463980}">
    <text>Legg inn konto eller 6/8-sifret kap-post-upost</text>
  </threadedComment>
  <threadedComment ref="D9" personId="{8B30DAA9-0363-41D4-BC14-7823381E2151}" id="{509D2E87-3DAA-44C1-ABDF-A19D2AD6AF2E}">
    <text>Fylles inn iht. rundskriv R-102</text>
  </threadedComment>
  <threadedComment ref="E9" personId="{21200693-212A-46E3-AE89-593A0C65562C}" id="{82F9BF5C-6F97-494D-8E54-A7C01868AF5D}">
    <text>Velg virksomhet fra rullegardinliste. Velg den virksomheten der bilaget bokføres</text>
  </threadedComment>
  <threadedComment ref="F9" dT="2021-05-31T13:26:57.71" personId="{164DE1ED-056A-44D6-820E-CC089A51D985}" id="{8D138D95-6DB7-478C-8B97-BC3D1863BFA8}">
    <text>Fylles ut automatisk når Virksomhet velges. Skal ikke overskrives</text>
  </threadedComment>
  <threadedComment ref="G9" personId="{21200693-212A-46E3-AE89-593A0C65562C}" id="{7BE95D93-019A-4324-89F7-EF74C00DED75}">
    <text>Merk at debet/kredit MÅ gå i null for hver virksomhet. Alle tall oppgis som positive verdier</text>
  </threadedComment>
  <threadedComment ref="H9" personId="{21200693-212A-46E3-AE89-593A0C65562C}" id="{3DCADB68-B4B8-4D5A-8CB6-721AF4EA103A}">
    <text>Merk at debet/kredit MÅ gå i null for hver virksomhet. Alle tall oppgis som positive verdier</text>
  </threadedComment>
  <threadedComment ref="I9" dT="2021-05-31T13:22:38.09" personId="{164DE1ED-056A-44D6-820E-CC089A51D985}" id="{6D11372D-AB1F-4635-80EE-9EC33081D454}">
    <text>Velg fra rullegardin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sregnskap@dfo.no"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92A75-A6E6-4581-AA7C-84F7110B8C91}">
  <dimension ref="B2:M64"/>
  <sheetViews>
    <sheetView showGridLines="0" tabSelected="1" zoomScale="110" zoomScaleNormal="110" workbookViewId="0">
      <selection activeCell="B5" sqref="B5"/>
    </sheetView>
  </sheetViews>
  <sheetFormatPr baseColWidth="10" defaultColWidth="11.42578125" defaultRowHeight="15" x14ac:dyDescent="0.25"/>
  <cols>
    <col min="1" max="1" width="4.5703125" customWidth="1"/>
    <col min="2" max="2" width="13.5703125" customWidth="1"/>
    <col min="3" max="3" width="29.5703125" customWidth="1"/>
    <col min="4" max="4" width="19.85546875" customWidth="1"/>
    <col min="5" max="5" width="19.42578125" customWidth="1"/>
    <col min="6" max="6" width="25.140625" customWidth="1"/>
    <col min="7" max="7" width="20" customWidth="1"/>
    <col min="8" max="8" width="18" customWidth="1"/>
    <col min="9" max="9" width="16" bestFit="1" customWidth="1"/>
  </cols>
  <sheetData>
    <row r="2" spans="2:11" ht="18.75" x14ac:dyDescent="0.25">
      <c r="B2" s="47" t="s">
        <v>36</v>
      </c>
      <c r="E2" s="4"/>
    </row>
    <row r="3" spans="2:11" ht="18.75" x14ac:dyDescent="0.25">
      <c r="B3" s="57" t="s">
        <v>201</v>
      </c>
      <c r="F3" s="70" t="s">
        <v>200</v>
      </c>
      <c r="G3" s="40"/>
    </row>
    <row r="4" spans="2:11" ht="15.75" x14ac:dyDescent="0.25">
      <c r="B4" s="68"/>
    </row>
    <row r="5" spans="2:11" ht="15.75" x14ac:dyDescent="0.25">
      <c r="B5" s="68"/>
    </row>
    <row r="6" spans="2:11" ht="18.75" customHeight="1" x14ac:dyDescent="0.25">
      <c r="B6" s="91" t="s">
        <v>245</v>
      </c>
      <c r="C6" s="91"/>
      <c r="D6" s="91"/>
      <c r="E6" s="91"/>
      <c r="F6" s="91"/>
      <c r="G6" s="91"/>
      <c r="H6" s="49"/>
      <c r="I6" s="49"/>
    </row>
    <row r="7" spans="2:11" ht="15.75" x14ac:dyDescent="0.25">
      <c r="B7" s="68"/>
    </row>
    <row r="8" spans="2:11" ht="15.75" customHeight="1" x14ac:dyDescent="0.25">
      <c r="C8" s="50"/>
      <c r="D8" s="98" t="s">
        <v>246</v>
      </c>
      <c r="E8" s="98"/>
      <c r="F8" s="98"/>
      <c r="G8" s="98"/>
      <c r="H8" s="97"/>
      <c r="I8" s="67"/>
      <c r="J8" s="67"/>
    </row>
    <row r="9" spans="2:11" ht="27" customHeight="1" x14ac:dyDescent="0.25">
      <c r="B9" s="50"/>
      <c r="C9" s="50"/>
      <c r="D9" s="98"/>
      <c r="E9" s="98"/>
      <c r="F9" s="98"/>
      <c r="G9" s="98"/>
      <c r="H9" s="97"/>
      <c r="I9" s="67"/>
      <c r="J9" s="67"/>
    </row>
    <row r="10" spans="2:11" ht="15.75" customHeight="1" x14ac:dyDescent="0.25">
      <c r="B10" s="50"/>
      <c r="C10" s="50"/>
      <c r="D10" s="98"/>
      <c r="E10" s="98"/>
      <c r="F10" s="98"/>
      <c r="G10" s="98"/>
      <c r="H10" s="67"/>
      <c r="I10" s="67"/>
      <c r="J10" s="67"/>
    </row>
    <row r="11" spans="2:11" ht="27.75" customHeight="1" x14ac:dyDescent="0.25">
      <c r="C11" s="50"/>
      <c r="D11" s="100" t="s">
        <v>252</v>
      </c>
      <c r="E11" s="100"/>
      <c r="F11" s="100"/>
      <c r="G11" s="100"/>
      <c r="H11" s="99"/>
      <c r="I11" s="67"/>
      <c r="J11" s="67"/>
    </row>
    <row r="12" spans="2:11" ht="27.75" customHeight="1" x14ac:dyDescent="0.25">
      <c r="B12" s="68"/>
      <c r="D12" s="100"/>
      <c r="E12" s="100"/>
      <c r="F12" s="100"/>
      <c r="G12" s="100"/>
      <c r="H12" s="99"/>
    </row>
    <row r="13" spans="2:11" ht="15.75" x14ac:dyDescent="0.25">
      <c r="B13" s="68"/>
      <c r="D13" s="100"/>
      <c r="E13" s="100"/>
      <c r="F13" s="100"/>
      <c r="G13" s="100"/>
    </row>
    <row r="14" spans="2:11" ht="15.75" customHeight="1" x14ac:dyDescent="0.25">
      <c r="B14" s="92" t="s">
        <v>249</v>
      </c>
      <c r="C14" s="92"/>
      <c r="D14" s="92"/>
      <c r="E14" s="92"/>
      <c r="F14" s="92"/>
      <c r="G14" s="92"/>
      <c r="H14" s="50"/>
      <c r="I14" s="50"/>
      <c r="J14" s="50"/>
    </row>
    <row r="15" spans="2:11" ht="15.75" customHeight="1" x14ac:dyDescent="0.25">
      <c r="B15" s="92"/>
      <c r="C15" s="92"/>
      <c r="D15" s="92"/>
      <c r="E15" s="92"/>
      <c r="F15" s="92"/>
      <c r="G15" s="92"/>
      <c r="H15" s="50"/>
      <c r="I15" s="50"/>
      <c r="J15" s="50"/>
    </row>
    <row r="16" spans="2:11" ht="15.75" thickBot="1" x14ac:dyDescent="0.3">
      <c r="H16" s="52"/>
      <c r="I16" s="54" t="s">
        <v>207</v>
      </c>
      <c r="J16" s="55"/>
      <c r="K16" s="55"/>
    </row>
    <row r="17" spans="2:11" ht="48" thickBot="1" x14ac:dyDescent="0.3">
      <c r="B17" s="59" t="s">
        <v>202</v>
      </c>
      <c r="C17" s="43" t="s">
        <v>8</v>
      </c>
      <c r="D17" s="43" t="s">
        <v>244</v>
      </c>
      <c r="E17" s="43" t="s">
        <v>199</v>
      </c>
      <c r="F17" s="43" t="s">
        <v>198</v>
      </c>
      <c r="G17" s="90" t="s">
        <v>197</v>
      </c>
      <c r="H17" s="87" t="s">
        <v>241</v>
      </c>
      <c r="I17" s="56" t="s">
        <v>206</v>
      </c>
      <c r="J17" s="44"/>
      <c r="K17" s="58"/>
    </row>
    <row r="18" spans="2:11" x14ac:dyDescent="0.25">
      <c r="B18" s="2"/>
      <c r="C18" s="2"/>
      <c r="D18" s="40"/>
      <c r="E18" s="40"/>
      <c r="F18" s="46">
        <f>SUM(D18+E18)</f>
        <v>0</v>
      </c>
      <c r="G18" s="2"/>
      <c r="H18" s="60" t="str">
        <f>IF(I18-E18=0,"OK","Feil*")</f>
        <v>OK</v>
      </c>
      <c r="I18" s="48">
        <f>SUMIFS('Skjema 2 Ompostering'!$K$10:$K$300,'Skjema 2 Ompostering'!$C$10:$C$300,B18)</f>
        <v>0</v>
      </c>
      <c r="J18" s="45"/>
      <c r="K18" s="45"/>
    </row>
    <row r="19" spans="2:11" x14ac:dyDescent="0.25">
      <c r="B19" s="2"/>
      <c r="C19" s="2"/>
      <c r="D19" s="40"/>
      <c r="E19" s="40"/>
      <c r="F19" s="46">
        <f t="shared" ref="F19:F29" si="0">SUM(D19+E19)</f>
        <v>0</v>
      </c>
      <c r="G19" s="2"/>
      <c r="H19" s="60" t="str">
        <f t="shared" ref="H19:H53" si="1">IF(I19-E19=0,"OK","Feil*")</f>
        <v>OK</v>
      </c>
      <c r="I19" s="48">
        <f>SUMIFS('Skjema 2 Ompostering'!$K$10:$K$300,'Skjema 2 Ompostering'!$C$10:$C$300,B19)</f>
        <v>0</v>
      </c>
      <c r="J19" s="45"/>
      <c r="K19" s="45"/>
    </row>
    <row r="20" spans="2:11" ht="17.25" customHeight="1" x14ac:dyDescent="0.25">
      <c r="B20" s="2"/>
      <c r="C20" s="2"/>
      <c r="D20" s="40"/>
      <c r="E20" s="40"/>
      <c r="F20" s="46">
        <f t="shared" si="0"/>
        <v>0</v>
      </c>
      <c r="G20" s="2"/>
      <c r="H20" s="60" t="str">
        <f t="shared" si="1"/>
        <v>OK</v>
      </c>
      <c r="I20" s="48">
        <f>SUMIFS('Skjema 2 Ompostering'!$K$10:$K$300,'Skjema 2 Ompostering'!$C$10:$C$300,B20)</f>
        <v>0</v>
      </c>
      <c r="J20" s="45"/>
      <c r="K20" s="45"/>
    </row>
    <row r="21" spans="2:11" x14ac:dyDescent="0.25">
      <c r="B21" s="2"/>
      <c r="C21" s="2"/>
      <c r="D21" s="40"/>
      <c r="E21" s="40"/>
      <c r="F21" s="46">
        <f t="shared" si="0"/>
        <v>0</v>
      </c>
      <c r="G21" s="2"/>
      <c r="H21" s="60" t="str">
        <f t="shared" si="1"/>
        <v>OK</v>
      </c>
      <c r="I21" s="48">
        <f>SUMIFS('Skjema 2 Ompostering'!$K$10:$K$300,'Skjema 2 Ompostering'!$C$10:$C$300,B21)</f>
        <v>0</v>
      </c>
      <c r="J21" s="45"/>
      <c r="K21" s="45"/>
    </row>
    <row r="22" spans="2:11" x14ac:dyDescent="0.25">
      <c r="B22" s="2"/>
      <c r="C22" s="2"/>
      <c r="D22" s="40"/>
      <c r="E22" s="40"/>
      <c r="F22" s="46">
        <f>SUM(D22+E22)</f>
        <v>0</v>
      </c>
      <c r="G22" s="2"/>
      <c r="H22" s="60" t="str">
        <f>IF(I22-E22=0,"OK","Feil*")</f>
        <v>OK</v>
      </c>
      <c r="I22" s="48">
        <f>SUMIFS('Skjema 2 Ompostering'!$K$10:$K$300,'Skjema 2 Ompostering'!$C$10:$C$300,B22)</f>
        <v>0</v>
      </c>
      <c r="J22" s="45"/>
      <c r="K22" s="45"/>
    </row>
    <row r="23" spans="2:11" x14ac:dyDescent="0.25">
      <c r="B23" s="2"/>
      <c r="C23" s="2"/>
      <c r="D23" s="40"/>
      <c r="E23" s="40"/>
      <c r="F23" s="46">
        <f t="shared" si="0"/>
        <v>0</v>
      </c>
      <c r="G23" s="2"/>
      <c r="H23" s="60" t="str">
        <f t="shared" si="1"/>
        <v>OK</v>
      </c>
      <c r="I23" s="48">
        <f>SUMIFS('Skjema 2 Ompostering'!$K$10:$K$300,'Skjema 2 Ompostering'!$C$10:$C$300,B23)</f>
        <v>0</v>
      </c>
      <c r="J23" s="45"/>
      <c r="K23" s="45"/>
    </row>
    <row r="24" spans="2:11" x14ac:dyDescent="0.25">
      <c r="B24" s="2"/>
      <c r="C24" s="2"/>
      <c r="D24" s="40"/>
      <c r="E24" s="40"/>
      <c r="F24" s="46">
        <f t="shared" si="0"/>
        <v>0</v>
      </c>
      <c r="G24" s="2"/>
      <c r="H24" s="60" t="str">
        <f t="shared" si="1"/>
        <v>OK</v>
      </c>
      <c r="I24" s="48">
        <f>SUMIFS('Skjema 2 Ompostering'!$K$10:$K$300,'Skjema 2 Ompostering'!$C$10:$C$300,B24)</f>
        <v>0</v>
      </c>
      <c r="J24" s="45"/>
      <c r="K24" s="45"/>
    </row>
    <row r="25" spans="2:11" x14ac:dyDescent="0.25">
      <c r="B25" s="2"/>
      <c r="C25" s="2"/>
      <c r="D25" s="40"/>
      <c r="E25" s="40"/>
      <c r="F25" s="46">
        <f>SUM(D25+E25)</f>
        <v>0</v>
      </c>
      <c r="G25" s="2"/>
      <c r="H25" s="60" t="str">
        <f>IF(I25-E25=0,"OK","Feil*")</f>
        <v>OK</v>
      </c>
      <c r="I25" s="48">
        <f>SUMIFS('Skjema 2 Ompostering'!$K$10:$K$300,'Skjema 2 Ompostering'!$C$10:$C$300,B25)</f>
        <v>0</v>
      </c>
      <c r="J25" s="45"/>
      <c r="K25" s="45"/>
    </row>
    <row r="26" spans="2:11" x14ac:dyDescent="0.25">
      <c r="B26" s="2"/>
      <c r="C26" s="2"/>
      <c r="D26" s="40"/>
      <c r="E26" s="40"/>
      <c r="F26" s="46">
        <f t="shared" si="0"/>
        <v>0</v>
      </c>
      <c r="G26" s="2"/>
      <c r="H26" s="60" t="str">
        <f t="shared" si="1"/>
        <v>OK</v>
      </c>
      <c r="I26" s="48">
        <f>SUMIFS('Skjema 2 Ompostering'!$K$10:$K$300,'Skjema 2 Ompostering'!$C$10:$C$300,B26)</f>
        <v>0</v>
      </c>
      <c r="J26" s="45"/>
      <c r="K26" s="45"/>
    </row>
    <row r="27" spans="2:11" x14ac:dyDescent="0.25">
      <c r="B27" s="2"/>
      <c r="C27" s="2"/>
      <c r="D27" s="40"/>
      <c r="E27" s="40"/>
      <c r="F27" s="46">
        <f t="shared" si="0"/>
        <v>0</v>
      </c>
      <c r="G27" s="2"/>
      <c r="H27" s="60" t="str">
        <f t="shared" si="1"/>
        <v>OK</v>
      </c>
      <c r="I27" s="48">
        <f>SUMIFS('Skjema 2 Ompostering'!$K$10:$K$300,'Skjema 2 Ompostering'!$C$10:$C$300,B27)</f>
        <v>0</v>
      </c>
      <c r="J27" s="45"/>
      <c r="K27" s="45"/>
    </row>
    <row r="28" spans="2:11" x14ac:dyDescent="0.25">
      <c r="B28" s="2"/>
      <c r="C28" s="2"/>
      <c r="D28" s="40"/>
      <c r="E28" s="40"/>
      <c r="F28" s="46">
        <f t="shared" si="0"/>
        <v>0</v>
      </c>
      <c r="G28" s="2"/>
      <c r="H28" s="60" t="str">
        <f t="shared" si="1"/>
        <v>OK</v>
      </c>
      <c r="I28" s="48">
        <f>SUMIFS('Skjema 2 Ompostering'!$K$10:$K$300,'Skjema 2 Ompostering'!$C$10:$C$300,B28)</f>
        <v>0</v>
      </c>
      <c r="J28" s="45"/>
      <c r="K28" s="45"/>
    </row>
    <row r="29" spans="2:11" x14ac:dyDescent="0.25">
      <c r="B29" s="2"/>
      <c r="C29" s="2"/>
      <c r="D29" s="40"/>
      <c r="E29" s="40"/>
      <c r="F29" s="46">
        <f t="shared" si="0"/>
        <v>0</v>
      </c>
      <c r="G29" s="2"/>
      <c r="H29" s="60" t="str">
        <f t="shared" si="1"/>
        <v>OK</v>
      </c>
      <c r="I29" s="48">
        <f>SUMIFS('Skjema 2 Ompostering'!$K$10:$K$300,'Skjema 2 Ompostering'!$C$10:$C$300,B29)</f>
        <v>0</v>
      </c>
      <c r="J29" s="45"/>
      <c r="K29" s="45"/>
    </row>
    <row r="30" spans="2:11" x14ac:dyDescent="0.25">
      <c r="B30" s="2"/>
      <c r="C30" s="2"/>
      <c r="D30" s="40"/>
      <c r="E30" s="40"/>
      <c r="F30" s="46">
        <f t="shared" ref="F30:F53" si="2">SUM(D30+E30)</f>
        <v>0</v>
      </c>
      <c r="G30" s="2"/>
      <c r="H30" s="60" t="str">
        <f t="shared" ref="H30:H43" si="3">IF(I30-E30=0,"OK","Feil*")</f>
        <v>OK</v>
      </c>
      <c r="I30" s="48">
        <f>SUMIFS('Skjema 2 Ompostering'!$K$10:$K$300,'Skjema 2 Ompostering'!$C$10:$C$300,B30)</f>
        <v>0</v>
      </c>
      <c r="J30" s="45"/>
      <c r="K30" s="45"/>
    </row>
    <row r="31" spans="2:11" x14ac:dyDescent="0.25">
      <c r="B31" s="2"/>
      <c r="C31" s="2"/>
      <c r="D31" s="40"/>
      <c r="E31" s="40"/>
      <c r="F31" s="46">
        <f t="shared" si="2"/>
        <v>0</v>
      </c>
      <c r="G31" s="2"/>
      <c r="H31" s="60" t="str">
        <f t="shared" si="3"/>
        <v>OK</v>
      </c>
      <c r="I31" s="48">
        <f>SUMIFS('Skjema 2 Ompostering'!$K$10:$K$300,'Skjema 2 Ompostering'!$C$10:$C$300,B31)</f>
        <v>0</v>
      </c>
      <c r="J31" s="45"/>
      <c r="K31" s="45"/>
    </row>
    <row r="32" spans="2:11" x14ac:dyDescent="0.25">
      <c r="B32" s="2"/>
      <c r="C32" s="2"/>
      <c r="D32" s="40"/>
      <c r="E32" s="40"/>
      <c r="F32" s="46">
        <f t="shared" si="2"/>
        <v>0</v>
      </c>
      <c r="G32" s="2"/>
      <c r="H32" s="60" t="str">
        <f t="shared" si="3"/>
        <v>OK</v>
      </c>
      <c r="I32" s="48">
        <f>SUMIFS('Skjema 2 Ompostering'!$K$10:$K$300,'Skjema 2 Ompostering'!$C$10:$C$300,B32)</f>
        <v>0</v>
      </c>
      <c r="J32" s="45"/>
      <c r="K32" s="45"/>
    </row>
    <row r="33" spans="2:11" x14ac:dyDescent="0.25">
      <c r="B33" s="2"/>
      <c r="C33" s="2"/>
      <c r="D33" s="40"/>
      <c r="E33" s="40"/>
      <c r="F33" s="46">
        <f t="shared" si="2"/>
        <v>0</v>
      </c>
      <c r="G33" s="2"/>
      <c r="H33" s="60" t="str">
        <f t="shared" ref="H33:H37" si="4">IF(I33-E33=0,"OK","Feil*")</f>
        <v>OK</v>
      </c>
      <c r="I33" s="48">
        <f>SUMIFS('Skjema 2 Ompostering'!$K$10:$K$300,'Skjema 2 Ompostering'!$C$10:$C$300,B33)</f>
        <v>0</v>
      </c>
      <c r="J33" s="45"/>
      <c r="K33" s="45"/>
    </row>
    <row r="34" spans="2:11" x14ac:dyDescent="0.25">
      <c r="B34" s="2"/>
      <c r="C34" s="2"/>
      <c r="D34" s="40"/>
      <c r="E34" s="40"/>
      <c r="F34" s="46">
        <f t="shared" si="2"/>
        <v>0</v>
      </c>
      <c r="G34" s="2"/>
      <c r="H34" s="60" t="str">
        <f t="shared" si="4"/>
        <v>OK</v>
      </c>
      <c r="I34" s="48">
        <f>SUMIFS('Skjema 2 Ompostering'!$K$10:$K$300,'Skjema 2 Ompostering'!$C$10:$C$300,B34)</f>
        <v>0</v>
      </c>
      <c r="J34" s="45"/>
      <c r="K34" s="45"/>
    </row>
    <row r="35" spans="2:11" x14ac:dyDescent="0.25">
      <c r="B35" s="2"/>
      <c r="C35" s="2"/>
      <c r="D35" s="40"/>
      <c r="E35" s="40"/>
      <c r="F35" s="46">
        <f t="shared" si="2"/>
        <v>0</v>
      </c>
      <c r="G35" s="2"/>
      <c r="H35" s="60" t="str">
        <f t="shared" si="4"/>
        <v>OK</v>
      </c>
      <c r="I35" s="48">
        <f>SUMIFS('Skjema 2 Ompostering'!$K$10:$K$300,'Skjema 2 Ompostering'!$C$10:$C$300,B35)</f>
        <v>0</v>
      </c>
      <c r="J35" s="45"/>
      <c r="K35" s="45"/>
    </row>
    <row r="36" spans="2:11" x14ac:dyDescent="0.25">
      <c r="B36" s="2"/>
      <c r="C36" s="2"/>
      <c r="D36" s="40"/>
      <c r="E36" s="40"/>
      <c r="F36" s="46">
        <f t="shared" si="2"/>
        <v>0</v>
      </c>
      <c r="G36" s="2"/>
      <c r="H36" s="60" t="str">
        <f t="shared" si="4"/>
        <v>OK</v>
      </c>
      <c r="I36" s="48">
        <f>SUMIFS('Skjema 2 Ompostering'!$K$10:$K$300,'Skjema 2 Ompostering'!$C$10:$C$300,B36)</f>
        <v>0</v>
      </c>
      <c r="J36" s="45"/>
      <c r="K36" s="45"/>
    </row>
    <row r="37" spans="2:11" x14ac:dyDescent="0.25">
      <c r="B37" s="2"/>
      <c r="C37" s="2"/>
      <c r="D37" s="40"/>
      <c r="E37" s="40"/>
      <c r="F37" s="46">
        <f t="shared" si="2"/>
        <v>0</v>
      </c>
      <c r="G37" s="2"/>
      <c r="H37" s="60" t="str">
        <f t="shared" si="4"/>
        <v>OK</v>
      </c>
      <c r="I37" s="48">
        <f>SUMIFS('Skjema 2 Ompostering'!$K$10:$K$300,'Skjema 2 Ompostering'!$C$10:$C$300,B37)</f>
        <v>0</v>
      </c>
      <c r="J37" s="45"/>
      <c r="K37" s="45"/>
    </row>
    <row r="38" spans="2:11" x14ac:dyDescent="0.25">
      <c r="B38" s="2"/>
      <c r="C38" s="2"/>
      <c r="D38" s="40"/>
      <c r="E38" s="40"/>
      <c r="F38" s="46">
        <f t="shared" si="2"/>
        <v>0</v>
      </c>
      <c r="G38" s="2"/>
      <c r="H38" s="60" t="str">
        <f t="shared" si="3"/>
        <v>OK</v>
      </c>
      <c r="I38" s="48">
        <f>SUMIFS('Skjema 2 Ompostering'!$K$10:$K$300,'Skjema 2 Ompostering'!$C$10:$C$300,B38)</f>
        <v>0</v>
      </c>
      <c r="J38" s="45"/>
      <c r="K38" s="45"/>
    </row>
    <row r="39" spans="2:11" x14ac:dyDescent="0.25">
      <c r="B39" s="2"/>
      <c r="C39" s="2"/>
      <c r="D39" s="40"/>
      <c r="E39" s="40"/>
      <c r="F39" s="46">
        <f t="shared" si="2"/>
        <v>0</v>
      </c>
      <c r="G39" s="2"/>
      <c r="H39" s="60" t="str">
        <f t="shared" si="3"/>
        <v>OK</v>
      </c>
      <c r="I39" s="48">
        <f>SUMIFS('Skjema 2 Ompostering'!$K$10:$K$300,'Skjema 2 Ompostering'!$C$10:$C$300,B39)</f>
        <v>0</v>
      </c>
      <c r="J39" s="45"/>
      <c r="K39" s="45"/>
    </row>
    <row r="40" spans="2:11" x14ac:dyDescent="0.25">
      <c r="B40" s="2"/>
      <c r="C40" s="2"/>
      <c r="D40" s="40"/>
      <c r="E40" s="40"/>
      <c r="F40" s="46">
        <f t="shared" si="2"/>
        <v>0</v>
      </c>
      <c r="G40" s="2"/>
      <c r="H40" s="60" t="str">
        <f t="shared" si="3"/>
        <v>OK</v>
      </c>
      <c r="I40" s="48">
        <f>SUMIFS('Skjema 2 Ompostering'!$K$10:$K$300,'Skjema 2 Ompostering'!$C$10:$C$300,B40)</f>
        <v>0</v>
      </c>
      <c r="J40" s="45"/>
      <c r="K40" s="45"/>
    </row>
    <row r="41" spans="2:11" x14ac:dyDescent="0.25">
      <c r="B41" s="2"/>
      <c r="C41" s="2"/>
      <c r="D41" s="40"/>
      <c r="E41" s="40"/>
      <c r="F41" s="46">
        <f t="shared" si="2"/>
        <v>0</v>
      </c>
      <c r="G41" s="2"/>
      <c r="H41" s="60" t="str">
        <f t="shared" si="3"/>
        <v>OK</v>
      </c>
      <c r="I41" s="48">
        <f>SUMIFS('Skjema 2 Ompostering'!$K$10:$K$300,'Skjema 2 Ompostering'!$C$10:$C$300,B41)</f>
        <v>0</v>
      </c>
      <c r="J41" s="45"/>
      <c r="K41" s="45"/>
    </row>
    <row r="42" spans="2:11" x14ac:dyDescent="0.25">
      <c r="B42" s="2"/>
      <c r="C42" s="2"/>
      <c r="D42" s="40"/>
      <c r="E42" s="40"/>
      <c r="F42" s="46">
        <f t="shared" si="2"/>
        <v>0</v>
      </c>
      <c r="G42" s="2"/>
      <c r="H42" s="60" t="str">
        <f t="shared" si="3"/>
        <v>OK</v>
      </c>
      <c r="I42" s="48">
        <f>SUMIFS('Skjema 2 Ompostering'!$K$10:$K$300,'Skjema 2 Ompostering'!$C$10:$C$300,B42)</f>
        <v>0</v>
      </c>
      <c r="J42" s="45"/>
      <c r="K42" s="45"/>
    </row>
    <row r="43" spans="2:11" x14ac:dyDescent="0.25">
      <c r="B43" s="2"/>
      <c r="C43" s="2"/>
      <c r="D43" s="40"/>
      <c r="E43" s="40"/>
      <c r="F43" s="46">
        <f t="shared" si="2"/>
        <v>0</v>
      </c>
      <c r="G43" s="2"/>
      <c r="H43" s="60" t="str">
        <f t="shared" si="3"/>
        <v>OK</v>
      </c>
      <c r="I43" s="48">
        <f>SUMIFS('Skjema 2 Ompostering'!$K$10:$K$300,'Skjema 2 Ompostering'!$C$10:$C$300,B43)</f>
        <v>0</v>
      </c>
      <c r="J43" s="45"/>
      <c r="K43" s="45"/>
    </row>
    <row r="44" spans="2:11" x14ac:dyDescent="0.25">
      <c r="B44" s="2"/>
      <c r="C44" s="2"/>
      <c r="D44" s="40"/>
      <c r="E44" s="40"/>
      <c r="F44" s="46">
        <f t="shared" si="2"/>
        <v>0</v>
      </c>
      <c r="G44" s="2"/>
      <c r="H44" s="60" t="str">
        <f t="shared" si="1"/>
        <v>OK</v>
      </c>
      <c r="I44" s="48">
        <f>SUMIFS('Skjema 2 Ompostering'!$K$10:$K$300,'Skjema 2 Ompostering'!$C$10:$C$300,B44)</f>
        <v>0</v>
      </c>
      <c r="J44" s="45"/>
      <c r="K44" s="45"/>
    </row>
    <row r="45" spans="2:11" x14ac:dyDescent="0.25">
      <c r="B45" s="2"/>
      <c r="C45" s="2"/>
      <c r="D45" s="40"/>
      <c r="E45" s="40"/>
      <c r="F45" s="46">
        <f t="shared" si="2"/>
        <v>0</v>
      </c>
      <c r="G45" s="2"/>
      <c r="H45" s="60" t="str">
        <f t="shared" si="1"/>
        <v>OK</v>
      </c>
      <c r="I45" s="48">
        <f>SUMIFS('Skjema 2 Ompostering'!$K$10:$K$300,'Skjema 2 Ompostering'!$C$10:$C$300,B45)</f>
        <v>0</v>
      </c>
      <c r="J45" s="45"/>
      <c r="K45" s="45"/>
    </row>
    <row r="46" spans="2:11" x14ac:dyDescent="0.25">
      <c r="B46" s="2"/>
      <c r="C46" s="2"/>
      <c r="D46" s="40"/>
      <c r="E46" s="40"/>
      <c r="F46" s="46">
        <f t="shared" si="2"/>
        <v>0</v>
      </c>
      <c r="G46" s="2"/>
      <c r="H46" s="60" t="str">
        <f t="shared" si="1"/>
        <v>OK</v>
      </c>
      <c r="I46" s="48">
        <f>SUMIFS('Skjema 2 Ompostering'!$K$10:$K$300,'Skjema 2 Ompostering'!$C$10:$C$300,B46)</f>
        <v>0</v>
      </c>
      <c r="J46" s="45"/>
      <c r="K46" s="45"/>
    </row>
    <row r="47" spans="2:11" x14ac:dyDescent="0.25">
      <c r="B47" s="2"/>
      <c r="C47" s="2"/>
      <c r="D47" s="40"/>
      <c r="E47" s="40"/>
      <c r="F47" s="46">
        <f t="shared" si="2"/>
        <v>0</v>
      </c>
      <c r="G47" s="2"/>
      <c r="H47" s="60" t="str">
        <f t="shared" si="1"/>
        <v>OK</v>
      </c>
      <c r="I47" s="48">
        <f>SUMIFS('Skjema 2 Ompostering'!$K$10:$K$300,'Skjema 2 Ompostering'!$C$10:$C$300,B47)</f>
        <v>0</v>
      </c>
      <c r="J47" s="45"/>
      <c r="K47" s="45"/>
    </row>
    <row r="48" spans="2:11" x14ac:dyDescent="0.25">
      <c r="B48" s="2"/>
      <c r="C48" s="2"/>
      <c r="D48" s="40"/>
      <c r="E48" s="40"/>
      <c r="F48" s="46">
        <f t="shared" si="2"/>
        <v>0</v>
      </c>
      <c r="G48" s="2"/>
      <c r="H48" s="60" t="str">
        <f t="shared" si="1"/>
        <v>OK</v>
      </c>
      <c r="I48" s="48">
        <f>SUMIFS('Skjema 2 Ompostering'!$K$10:$K$300,'Skjema 2 Ompostering'!$C$10:$C$300,B48)</f>
        <v>0</v>
      </c>
      <c r="J48" s="45"/>
      <c r="K48" s="45"/>
    </row>
    <row r="49" spans="2:13" x14ac:dyDescent="0.25">
      <c r="B49" s="2"/>
      <c r="C49" s="2"/>
      <c r="D49" s="40"/>
      <c r="E49" s="40"/>
      <c r="F49" s="46">
        <f t="shared" si="2"/>
        <v>0</v>
      </c>
      <c r="G49" s="2"/>
      <c r="H49" s="60" t="str">
        <f t="shared" si="1"/>
        <v>OK</v>
      </c>
      <c r="I49" s="48">
        <f>SUMIFS('Skjema 2 Ompostering'!$K$10:$K$300,'Skjema 2 Ompostering'!$C$10:$C$300,B49)</f>
        <v>0</v>
      </c>
      <c r="J49" s="45"/>
      <c r="K49" s="45"/>
    </row>
    <row r="50" spans="2:13" x14ac:dyDescent="0.25">
      <c r="B50" s="2"/>
      <c r="C50" s="2"/>
      <c r="D50" s="40"/>
      <c r="E50" s="40"/>
      <c r="F50" s="46">
        <f t="shared" si="2"/>
        <v>0</v>
      </c>
      <c r="G50" s="2"/>
      <c r="H50" s="60" t="str">
        <f t="shared" si="1"/>
        <v>OK</v>
      </c>
      <c r="I50" s="48">
        <f>SUMIFS('Skjema 2 Ompostering'!$K$10:$K$300,'Skjema 2 Ompostering'!$C$10:$C$300,B50)</f>
        <v>0</v>
      </c>
      <c r="J50" s="53"/>
      <c r="K50" s="45"/>
    </row>
    <row r="51" spans="2:13" x14ac:dyDescent="0.25">
      <c r="B51" s="2"/>
      <c r="C51" s="2"/>
      <c r="D51" s="40"/>
      <c r="E51" s="40"/>
      <c r="F51" s="46">
        <f t="shared" si="2"/>
        <v>0</v>
      </c>
      <c r="G51" s="2"/>
      <c r="H51" s="60" t="str">
        <f t="shared" si="1"/>
        <v>OK</v>
      </c>
      <c r="I51" s="48">
        <f>SUMIFS('Skjema 2 Ompostering'!$K$10:$K$300,'Skjema 2 Ompostering'!$C$10:$C$300,B51)</f>
        <v>0</v>
      </c>
      <c r="J51" s="45"/>
      <c r="K51" s="45"/>
    </row>
    <row r="52" spans="2:13" x14ac:dyDescent="0.25">
      <c r="B52" s="2"/>
      <c r="C52" s="2"/>
      <c r="D52" s="40"/>
      <c r="E52" s="40"/>
      <c r="F52" s="46">
        <f t="shared" si="2"/>
        <v>0</v>
      </c>
      <c r="G52" s="2"/>
      <c r="H52" s="60" t="str">
        <f t="shared" si="1"/>
        <v>OK</v>
      </c>
      <c r="I52" s="48">
        <f>SUMIFS('Skjema 2 Ompostering'!$K$10:$K$300,'Skjema 2 Ompostering'!$C$10:$C$300,B52)</f>
        <v>0</v>
      </c>
      <c r="J52" s="45"/>
      <c r="K52" s="45"/>
    </row>
    <row r="53" spans="2:13" x14ac:dyDescent="0.25">
      <c r="B53" s="2"/>
      <c r="C53" s="2"/>
      <c r="D53" s="40"/>
      <c r="E53" s="40"/>
      <c r="F53" s="46">
        <f t="shared" si="2"/>
        <v>0</v>
      </c>
      <c r="G53" s="2"/>
      <c r="H53" s="60" t="str">
        <f t="shared" si="1"/>
        <v>OK</v>
      </c>
      <c r="I53" s="48">
        <f>SUMIFS('Skjema 2 Ompostering'!$K$10:$K$300,'Skjema 2 Ompostering'!$C$10:$C$300,B53)</f>
        <v>0</v>
      </c>
      <c r="J53" s="45"/>
      <c r="K53" s="45"/>
    </row>
    <row r="54" spans="2:13" ht="15.75" x14ac:dyDescent="0.25">
      <c r="B54" s="68" t="s">
        <v>196</v>
      </c>
      <c r="H54" s="60" t="str">
        <f>IF(I54=0,"OK","Feil*")</f>
        <v>OK</v>
      </c>
      <c r="I54" s="60">
        <f>SUM(I18:I53)-(SUM(E18:E53))</f>
        <v>0</v>
      </c>
    </row>
    <row r="55" spans="2:13" x14ac:dyDescent="0.25">
      <c r="H55" s="89" t="s">
        <v>240</v>
      </c>
      <c r="I55" s="88"/>
      <c r="J55" s="88"/>
      <c r="K55" s="88"/>
      <c r="L55" s="88"/>
      <c r="M55" s="88"/>
    </row>
    <row r="56" spans="2:13" ht="15.75" x14ac:dyDescent="0.25">
      <c r="B56" s="96" t="s">
        <v>250</v>
      </c>
    </row>
    <row r="57" spans="2:13" ht="15.75" x14ac:dyDescent="0.25">
      <c r="B57" s="101" t="s">
        <v>251</v>
      </c>
      <c r="C57" s="95"/>
      <c r="D57" s="95"/>
    </row>
    <row r="58" spans="2:13" ht="15" customHeight="1" x14ac:dyDescent="0.25">
      <c r="B58" s="102"/>
      <c r="C58" s="102"/>
      <c r="D58" s="102"/>
      <c r="E58" s="51"/>
      <c r="F58" s="51"/>
      <c r="G58" s="51"/>
    </row>
    <row r="59" spans="2:13" ht="15" customHeight="1" x14ac:dyDescent="0.25">
      <c r="B59" s="51"/>
      <c r="C59" s="51"/>
      <c r="D59" s="51"/>
      <c r="E59" s="51"/>
      <c r="F59" s="51"/>
      <c r="G59" s="51"/>
    </row>
    <row r="60" spans="2:13" x14ac:dyDescent="0.25">
      <c r="B60" s="94"/>
    </row>
    <row r="62" spans="2:13" ht="15.75" x14ac:dyDescent="0.25">
      <c r="B62" s="66" t="s">
        <v>195</v>
      </c>
    </row>
    <row r="64" spans="2:13" x14ac:dyDescent="0.25">
      <c r="B64" s="42" t="s">
        <v>194</v>
      </c>
    </row>
  </sheetData>
  <sheetProtection sheet="1" formatCells="0" formatRows="0" deleteRows="0"/>
  <mergeCells count="4">
    <mergeCell ref="B6:G6"/>
    <mergeCell ref="B14:G15"/>
    <mergeCell ref="D8:G10"/>
    <mergeCell ref="D11:G13"/>
  </mergeCells>
  <phoneticPr fontId="15" type="noConversion"/>
  <hyperlinks>
    <hyperlink ref="B3" r:id="rId1" xr:uid="{4E7996FC-CE35-4CF3-928B-16D8CB36BC5B}"/>
  </hyperlinks>
  <pageMargins left="0.7" right="0.7" top="0.75" bottom="0.75" header="0.3" footer="0.3"/>
  <pageSetup paperSize="9"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1</xdr:col>
                    <xdr:colOff>581025</xdr:colOff>
                    <xdr:row>7</xdr:row>
                    <xdr:rowOff>95250</xdr:rowOff>
                  </from>
                  <to>
                    <xdr:col>2</xdr:col>
                    <xdr:colOff>1866900</xdr:colOff>
                    <xdr:row>8</xdr:row>
                    <xdr:rowOff>114300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571500</xdr:colOff>
                    <xdr:row>10</xdr:row>
                    <xdr:rowOff>85725</xdr:rowOff>
                  </from>
                  <to>
                    <xdr:col>2</xdr:col>
                    <xdr:colOff>1857375</xdr:colOff>
                    <xdr:row>10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DD8222C-13AA-4A0A-9212-A73C72D75BA2}">
          <x14:formula1>
            <xm:f>'Dep og regid'!$E$2:$E$17</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89FA-97E5-463A-A4BD-2CADDAADEADE}">
  <dimension ref="B1:L300"/>
  <sheetViews>
    <sheetView showGridLines="0" zoomScaleNormal="100" workbookViewId="0">
      <pane ySplit="9" topLeftCell="A10" activePane="bottomLeft" state="frozen"/>
      <selection pane="bottomLeft" activeCell="I10" sqref="I10"/>
    </sheetView>
  </sheetViews>
  <sheetFormatPr baseColWidth="10" defaultColWidth="11.42578125" defaultRowHeight="15" x14ac:dyDescent="0.25"/>
  <cols>
    <col min="1" max="1" width="4.7109375" customWidth="1"/>
    <col min="2" max="2" width="40" customWidth="1"/>
    <col min="3" max="3" width="23" customWidth="1"/>
    <col min="4" max="5" width="22.5703125" customWidth="1"/>
    <col min="6" max="6" width="21" customWidth="1"/>
    <col min="7" max="7" width="17" customWidth="1"/>
    <col min="8" max="8" width="15.7109375" customWidth="1"/>
    <col min="9" max="9" width="12.7109375" bestFit="1" customWidth="1"/>
    <col min="11" max="11" width="17" style="7" customWidth="1"/>
    <col min="12" max="12" width="16.85546875" customWidth="1"/>
  </cols>
  <sheetData>
    <row r="1" spans="2:12" ht="21.75" thickBot="1" x14ac:dyDescent="0.4">
      <c r="B1" s="93" t="s">
        <v>248</v>
      </c>
    </row>
    <row r="2" spans="2:12" x14ac:dyDescent="0.25">
      <c r="B2" s="8" t="s">
        <v>0</v>
      </c>
      <c r="C2" s="4"/>
      <c r="D2" s="9"/>
      <c r="E2" s="9"/>
      <c r="F2" s="10" t="s">
        <v>1</v>
      </c>
      <c r="G2" s="73" t="s">
        <v>211</v>
      </c>
      <c r="H2" s="73" t="s">
        <v>2</v>
      </c>
    </row>
    <row r="3" spans="2:12" ht="16.5" thickBot="1" x14ac:dyDescent="0.3">
      <c r="B3" s="8" t="s">
        <v>3</v>
      </c>
      <c r="C3" s="9"/>
      <c r="D3" s="9"/>
      <c r="E3" s="9"/>
      <c r="F3" s="11" t="s">
        <v>247</v>
      </c>
      <c r="G3" s="71"/>
      <c r="H3" s="71"/>
    </row>
    <row r="4" spans="2:12" x14ac:dyDescent="0.25">
      <c r="B4" s="12"/>
      <c r="C4" s="9"/>
      <c r="D4" s="9"/>
      <c r="E4" s="9"/>
      <c r="F4" s="13"/>
      <c r="G4" s="14"/>
    </row>
    <row r="5" spans="2:12" ht="15.75" thickBot="1" x14ac:dyDescent="0.3">
      <c r="B5" s="15"/>
      <c r="C5" s="16" t="s">
        <v>4</v>
      </c>
      <c r="E5" s="9"/>
      <c r="F5" s="9"/>
      <c r="G5" s="17"/>
    </row>
    <row r="6" spans="2:12" x14ac:dyDescent="0.25">
      <c r="C6" s="32" t="s">
        <v>208</v>
      </c>
      <c r="D6" s="33"/>
      <c r="E6" s="33"/>
      <c r="F6" s="33"/>
      <c r="G6" s="34">
        <f>SUBTOTAL(9,G10:G300)</f>
        <v>0</v>
      </c>
      <c r="H6" s="35">
        <f>SUBTOTAL(9,H10:H300)</f>
        <v>0</v>
      </c>
      <c r="K6" s="36" t="s">
        <v>212</v>
      </c>
      <c r="L6" s="37"/>
    </row>
    <row r="7" spans="2:12" ht="15.75" thickBot="1" x14ac:dyDescent="0.3">
      <c r="C7" s="18" t="s">
        <v>209</v>
      </c>
      <c r="D7" s="19"/>
      <c r="E7" s="19"/>
      <c r="F7" s="19"/>
      <c r="G7" s="20">
        <f>G6-H6</f>
        <v>0</v>
      </c>
      <c r="H7" s="21"/>
      <c r="I7" s="14"/>
      <c r="K7" s="38">
        <f>SUM(K10:K300)</f>
        <v>0</v>
      </c>
      <c r="L7" s="41" t="s">
        <v>213</v>
      </c>
    </row>
    <row r="8" spans="2:12" x14ac:dyDescent="0.25">
      <c r="B8" s="12"/>
      <c r="C8" s="9"/>
      <c r="D8" s="9"/>
      <c r="E8" s="9"/>
      <c r="F8" s="13"/>
      <c r="G8" s="14"/>
    </row>
    <row r="9" spans="2:12" x14ac:dyDescent="0.25">
      <c r="B9" s="22" t="s">
        <v>5</v>
      </c>
      <c r="C9" s="23" t="s">
        <v>6</v>
      </c>
      <c r="D9" s="23" t="s">
        <v>7</v>
      </c>
      <c r="E9" s="23" t="s">
        <v>8</v>
      </c>
      <c r="F9" s="24" t="s">
        <v>9</v>
      </c>
      <c r="G9" s="25" t="s">
        <v>10</v>
      </c>
      <c r="H9" s="26" t="s">
        <v>11</v>
      </c>
      <c r="I9" s="24" t="s">
        <v>12</v>
      </c>
      <c r="J9" s="27" t="s">
        <v>203</v>
      </c>
      <c r="K9" s="28" t="s">
        <v>204</v>
      </c>
      <c r="L9" s="27"/>
    </row>
    <row r="10" spans="2:12" ht="12.75" customHeight="1" x14ac:dyDescent="0.25">
      <c r="B10" s="74"/>
      <c r="C10" s="61"/>
      <c r="D10" s="61"/>
      <c r="E10" s="61"/>
      <c r="F10" s="29" t="str">
        <f>IFERROR(VLOOKUP(E10,'Dep og regid'!B:C,2,FALSE)," ")</f>
        <v xml:space="preserve"> </v>
      </c>
      <c r="G10" s="72"/>
      <c r="H10" s="72"/>
      <c r="I10" s="4"/>
      <c r="J10" s="39">
        <f>IF(D10=0,0,LEFT(D10,3)*1)</f>
        <v>0</v>
      </c>
      <c r="K10" s="30">
        <f t="shared" ref="K10:K53" si="0">G10-H10</f>
        <v>0</v>
      </c>
    </row>
    <row r="11" spans="2:12" ht="12.75" customHeight="1" x14ac:dyDescent="0.25">
      <c r="B11" s="74"/>
      <c r="C11" s="2"/>
      <c r="D11" s="2"/>
      <c r="E11" s="2"/>
      <c r="F11" s="29" t="str">
        <f>IFERROR(VLOOKUP(E11,'Dep og regid'!B:C,2,FALSE)," ")</f>
        <v xml:space="preserve"> </v>
      </c>
      <c r="G11" s="3"/>
      <c r="H11" s="3"/>
      <c r="I11" s="4"/>
      <c r="J11" s="39">
        <f t="shared" ref="J11:J50" si="1">IF(D11=0,0,LEFT(D11,3)*1)</f>
        <v>0</v>
      </c>
      <c r="K11" s="30">
        <f t="shared" ref="K11:K50" si="2">G11-H11</f>
        <v>0</v>
      </c>
    </row>
    <row r="12" spans="2:12" ht="12.75" customHeight="1" x14ac:dyDescent="0.25">
      <c r="B12" s="1"/>
      <c r="C12" s="2"/>
      <c r="D12" s="2"/>
      <c r="E12" s="2"/>
      <c r="F12" s="29" t="str">
        <f>IFERROR(VLOOKUP(E12,'Dep og regid'!B:C,2,FALSE)," ")</f>
        <v xml:space="preserve"> </v>
      </c>
      <c r="G12" s="3"/>
      <c r="H12" s="3"/>
      <c r="I12" s="4"/>
      <c r="J12" s="39">
        <f t="shared" si="1"/>
        <v>0</v>
      </c>
      <c r="K12" s="30">
        <f t="shared" si="2"/>
        <v>0</v>
      </c>
    </row>
    <row r="13" spans="2:12" ht="12.75" customHeight="1" x14ac:dyDescent="0.25">
      <c r="B13" s="1"/>
      <c r="C13" s="2"/>
      <c r="D13" s="2"/>
      <c r="E13" s="2"/>
      <c r="F13" s="29" t="str">
        <f>IFERROR(VLOOKUP(E13,'Dep og regid'!B:C,2,FALSE)," ")</f>
        <v xml:space="preserve"> </v>
      </c>
      <c r="G13" s="3"/>
      <c r="H13" s="3"/>
      <c r="I13" s="4"/>
      <c r="J13" s="39">
        <f t="shared" si="1"/>
        <v>0</v>
      </c>
      <c r="K13" s="30">
        <f t="shared" si="2"/>
        <v>0</v>
      </c>
    </row>
    <row r="14" spans="2:12" ht="12.75" customHeight="1" x14ac:dyDescent="0.25">
      <c r="B14" s="1"/>
      <c r="C14" s="2"/>
      <c r="D14" s="2"/>
      <c r="E14" s="2"/>
      <c r="F14" s="29" t="str">
        <f>IFERROR(VLOOKUP(E14,'Dep og regid'!B:C,2,FALSE)," ")</f>
        <v xml:space="preserve"> </v>
      </c>
      <c r="G14" s="3"/>
      <c r="H14" s="3"/>
      <c r="I14" s="4"/>
      <c r="J14" s="39">
        <f t="shared" si="1"/>
        <v>0</v>
      </c>
      <c r="K14" s="30">
        <f t="shared" si="2"/>
        <v>0</v>
      </c>
    </row>
    <row r="15" spans="2:12" ht="12.75" customHeight="1" x14ac:dyDescent="0.25">
      <c r="B15" s="1"/>
      <c r="C15" s="2"/>
      <c r="D15" s="2"/>
      <c r="E15" s="2"/>
      <c r="F15" s="29" t="str">
        <f>IFERROR(VLOOKUP(E15,'Dep og regid'!B:C,2,FALSE)," ")</f>
        <v xml:space="preserve"> </v>
      </c>
      <c r="G15" s="3"/>
      <c r="H15" s="3"/>
      <c r="I15" s="4"/>
      <c r="J15" s="39">
        <f t="shared" si="1"/>
        <v>0</v>
      </c>
      <c r="K15" s="30">
        <f t="shared" si="2"/>
        <v>0</v>
      </c>
    </row>
    <row r="16" spans="2:12" ht="12.75" customHeight="1" x14ac:dyDescent="0.25">
      <c r="B16" s="1"/>
      <c r="C16" s="2"/>
      <c r="D16" s="2"/>
      <c r="E16" s="2"/>
      <c r="F16" s="29" t="str">
        <f>IFERROR(VLOOKUP(E16,'Dep og regid'!B:C,2,FALSE)," ")</f>
        <v xml:space="preserve"> </v>
      </c>
      <c r="G16" s="3"/>
      <c r="H16" s="3"/>
      <c r="I16" s="4"/>
      <c r="J16" s="39">
        <f t="shared" si="1"/>
        <v>0</v>
      </c>
      <c r="K16" s="30">
        <f t="shared" si="2"/>
        <v>0</v>
      </c>
    </row>
    <row r="17" spans="2:12" ht="12.75" customHeight="1" x14ac:dyDescent="0.25">
      <c r="B17" s="1"/>
      <c r="C17" s="2"/>
      <c r="D17" s="2"/>
      <c r="E17" s="2"/>
      <c r="F17" s="29" t="str">
        <f>IFERROR(VLOOKUP(E17,'Dep og regid'!B:C,2,FALSE)," ")</f>
        <v xml:space="preserve"> </v>
      </c>
      <c r="G17" s="3"/>
      <c r="H17" s="3"/>
      <c r="I17" s="4"/>
      <c r="J17" s="39">
        <f t="shared" si="1"/>
        <v>0</v>
      </c>
      <c r="K17" s="30">
        <f t="shared" si="2"/>
        <v>0</v>
      </c>
    </row>
    <row r="18" spans="2:12" ht="12.75" customHeight="1" x14ac:dyDescent="0.25">
      <c r="B18" s="1"/>
      <c r="C18" s="2"/>
      <c r="D18" s="2"/>
      <c r="E18" s="62"/>
      <c r="F18" s="29" t="str">
        <f>IFERROR(VLOOKUP(E18,'Dep og regid'!B:C,2,FALSE)," ")</f>
        <v xml:space="preserve"> </v>
      </c>
      <c r="G18" s="3"/>
      <c r="H18" s="3"/>
      <c r="I18" s="4"/>
      <c r="J18" s="39">
        <f t="shared" si="1"/>
        <v>0</v>
      </c>
      <c r="K18" s="30">
        <f t="shared" si="2"/>
        <v>0</v>
      </c>
    </row>
    <row r="19" spans="2:12" ht="12.75" customHeight="1" x14ac:dyDescent="0.25">
      <c r="B19" s="1"/>
      <c r="C19" s="2"/>
      <c r="D19" s="2"/>
      <c r="E19" s="62"/>
      <c r="F19" s="29" t="str">
        <f>IFERROR(VLOOKUP(E19,'Dep og regid'!B:C,2,FALSE)," ")</f>
        <v xml:space="preserve"> </v>
      </c>
      <c r="G19" s="3"/>
      <c r="H19" s="3"/>
      <c r="I19" s="4"/>
      <c r="J19" s="39">
        <f t="shared" si="1"/>
        <v>0</v>
      </c>
      <c r="K19" s="30">
        <f t="shared" si="2"/>
        <v>0</v>
      </c>
    </row>
    <row r="20" spans="2:12" ht="12.75" customHeight="1" x14ac:dyDescent="0.25">
      <c r="B20" s="1"/>
      <c r="C20" s="2"/>
      <c r="D20" s="2"/>
      <c r="E20" s="62"/>
      <c r="F20" s="29" t="str">
        <f>IFERROR(VLOOKUP(E20,'Dep og regid'!B:C,2,FALSE)," ")</f>
        <v xml:space="preserve"> </v>
      </c>
      <c r="G20" s="3"/>
      <c r="H20" s="3"/>
      <c r="I20" s="4"/>
      <c r="J20" s="39">
        <f t="shared" si="1"/>
        <v>0</v>
      </c>
      <c r="K20" s="30">
        <f t="shared" si="2"/>
        <v>0</v>
      </c>
    </row>
    <row r="21" spans="2:12" s="5" customFormat="1" ht="12.75" customHeight="1" x14ac:dyDescent="0.25">
      <c r="B21" s="1"/>
      <c r="C21" s="2"/>
      <c r="D21" s="2"/>
      <c r="E21" s="62"/>
      <c r="F21" s="29" t="str">
        <f>IFERROR(VLOOKUP(E21,'Dep og regid'!B:C,2,FALSE)," ")</f>
        <v xml:space="preserve"> </v>
      </c>
      <c r="G21" s="3"/>
      <c r="H21" s="3"/>
      <c r="I21" s="4"/>
      <c r="J21" s="39">
        <f t="shared" si="1"/>
        <v>0</v>
      </c>
      <c r="K21" s="30">
        <f t="shared" si="2"/>
        <v>0</v>
      </c>
    </row>
    <row r="22" spans="2:12" ht="12.75" customHeight="1" x14ac:dyDescent="0.25">
      <c r="B22" s="63"/>
      <c r="C22" s="62"/>
      <c r="D22" s="62"/>
      <c r="E22" s="62"/>
      <c r="F22" s="29" t="str">
        <f>IFERROR(VLOOKUP(E22,'Dep og regid'!B:C,2,FALSE)," ")</f>
        <v xml:space="preserve"> </v>
      </c>
      <c r="G22" s="75"/>
      <c r="H22" s="75"/>
      <c r="I22" s="4"/>
      <c r="J22" s="39">
        <f t="shared" si="1"/>
        <v>0</v>
      </c>
      <c r="K22" s="30">
        <f t="shared" si="2"/>
        <v>0</v>
      </c>
    </row>
    <row r="23" spans="2:12" ht="12.75" customHeight="1" x14ac:dyDescent="0.25">
      <c r="B23" s="63"/>
      <c r="C23" s="62"/>
      <c r="D23" s="62"/>
      <c r="E23" s="62"/>
      <c r="F23" s="29" t="str">
        <f>IFERROR(VLOOKUP(E23,'Dep og regid'!B:C,2,FALSE)," ")</f>
        <v xml:space="preserve"> </v>
      </c>
      <c r="G23" s="75"/>
      <c r="H23" s="75"/>
      <c r="I23" s="4"/>
      <c r="J23" s="39">
        <f t="shared" si="1"/>
        <v>0</v>
      </c>
      <c r="K23" s="30">
        <f t="shared" si="2"/>
        <v>0</v>
      </c>
    </row>
    <row r="24" spans="2:12" ht="12.75" customHeight="1" x14ac:dyDescent="0.25">
      <c r="B24" s="63"/>
      <c r="C24" s="62"/>
      <c r="D24" s="62"/>
      <c r="E24" s="62"/>
      <c r="F24" s="29" t="str">
        <f>IFERROR(VLOOKUP(E24,'Dep og regid'!B:C,2,FALSE)," ")</f>
        <v xml:space="preserve"> </v>
      </c>
      <c r="G24" s="75"/>
      <c r="H24" s="75"/>
      <c r="I24" s="4"/>
      <c r="J24" s="39">
        <f t="shared" si="1"/>
        <v>0</v>
      </c>
      <c r="K24" s="30">
        <f t="shared" si="2"/>
        <v>0</v>
      </c>
    </row>
    <row r="25" spans="2:12" ht="12.75" customHeight="1" x14ac:dyDescent="0.25">
      <c r="B25" s="63"/>
      <c r="C25" s="62"/>
      <c r="D25" s="62"/>
      <c r="E25" s="62"/>
      <c r="F25" s="29" t="str">
        <f>IFERROR(VLOOKUP(E25,'Dep og regid'!B:C,2,FALSE)," ")</f>
        <v xml:space="preserve"> </v>
      </c>
      <c r="G25" s="75"/>
      <c r="H25" s="75"/>
      <c r="I25" s="4"/>
      <c r="J25" s="39">
        <f t="shared" si="1"/>
        <v>0</v>
      </c>
      <c r="K25" s="30">
        <f t="shared" si="2"/>
        <v>0</v>
      </c>
    </row>
    <row r="26" spans="2:12" ht="12.75" customHeight="1" x14ac:dyDescent="0.25">
      <c r="B26" s="1"/>
      <c r="C26" s="2"/>
      <c r="D26" s="2"/>
      <c r="E26" s="62"/>
      <c r="F26" s="29" t="str">
        <f>IFERROR(VLOOKUP(E26,'Dep og regid'!B:C,2,FALSE)," ")</f>
        <v xml:space="preserve"> </v>
      </c>
      <c r="G26" s="3"/>
      <c r="H26" s="3"/>
      <c r="I26" s="4"/>
      <c r="J26" s="39">
        <f t="shared" si="1"/>
        <v>0</v>
      </c>
      <c r="K26" s="30">
        <f t="shared" si="2"/>
        <v>0</v>
      </c>
    </row>
    <row r="27" spans="2:12" ht="12.75" customHeight="1" x14ac:dyDescent="0.25">
      <c r="B27" s="1"/>
      <c r="C27" s="2"/>
      <c r="D27" s="2"/>
      <c r="E27" s="62"/>
      <c r="F27" s="29" t="str">
        <f>IFERROR(VLOOKUP(E27,'Dep og regid'!B:C,2,FALSE)," ")</f>
        <v xml:space="preserve"> </v>
      </c>
      <c r="G27" s="3"/>
      <c r="H27" s="3"/>
      <c r="I27" s="4"/>
      <c r="J27" s="39">
        <f t="shared" si="1"/>
        <v>0</v>
      </c>
      <c r="K27" s="30">
        <f t="shared" si="2"/>
        <v>0</v>
      </c>
    </row>
    <row r="28" spans="2:12" ht="12.75" customHeight="1" x14ac:dyDescent="0.25">
      <c r="B28" s="1"/>
      <c r="C28" s="2"/>
      <c r="D28" s="2"/>
      <c r="E28" s="62"/>
      <c r="F28" s="29" t="str">
        <f>IFERROR(VLOOKUP(E28,'Dep og regid'!B:C,2,FALSE)," ")</f>
        <v xml:space="preserve"> </v>
      </c>
      <c r="G28" s="3"/>
      <c r="H28" s="3"/>
      <c r="I28" s="4"/>
      <c r="J28" s="39">
        <f t="shared" si="1"/>
        <v>0</v>
      </c>
      <c r="K28" s="30">
        <f t="shared" si="2"/>
        <v>0</v>
      </c>
    </row>
    <row r="29" spans="2:12" ht="12.75" customHeight="1" x14ac:dyDescent="0.25">
      <c r="B29" s="1"/>
      <c r="C29" s="2"/>
      <c r="D29" s="2"/>
      <c r="E29" s="62"/>
      <c r="F29" s="29" t="str">
        <f>IFERROR(VLOOKUP(E29,'Dep og regid'!B:C,2,FALSE)," ")</f>
        <v xml:space="preserve"> </v>
      </c>
      <c r="G29" s="3"/>
      <c r="H29" s="3"/>
      <c r="I29" s="4"/>
      <c r="J29" s="39">
        <f t="shared" si="1"/>
        <v>0</v>
      </c>
      <c r="K29" s="30">
        <f t="shared" si="2"/>
        <v>0</v>
      </c>
    </row>
    <row r="30" spans="2:12" ht="12.75" customHeight="1" x14ac:dyDescent="0.25">
      <c r="B30" s="1"/>
      <c r="C30" s="2"/>
      <c r="D30" s="2"/>
      <c r="E30" s="62"/>
      <c r="F30" s="29" t="str">
        <f>IFERROR(VLOOKUP(E30,'Dep og regid'!B:C,2,FALSE)," ")</f>
        <v xml:space="preserve"> </v>
      </c>
      <c r="G30" s="3"/>
      <c r="H30" s="3"/>
      <c r="I30" s="4"/>
      <c r="J30" s="39">
        <f t="shared" si="1"/>
        <v>0</v>
      </c>
      <c r="K30" s="30">
        <f t="shared" si="2"/>
        <v>0</v>
      </c>
    </row>
    <row r="31" spans="2:12" ht="12.75" customHeight="1" x14ac:dyDescent="0.25">
      <c r="B31" s="64"/>
      <c r="C31" s="62"/>
      <c r="D31" s="62"/>
      <c r="E31" s="62"/>
      <c r="F31" s="29" t="str">
        <f>IFERROR(VLOOKUP(E31,'Dep og regid'!B:C,2,FALSE)," ")</f>
        <v xml:space="preserve"> </v>
      </c>
      <c r="G31" s="75"/>
      <c r="H31" s="75"/>
      <c r="I31" s="4"/>
      <c r="J31" s="39">
        <f t="shared" si="1"/>
        <v>0</v>
      </c>
      <c r="K31" s="30">
        <f t="shared" si="2"/>
        <v>0</v>
      </c>
      <c r="L31" s="14"/>
    </row>
    <row r="32" spans="2:12" ht="12.75" customHeight="1" x14ac:dyDescent="0.25">
      <c r="B32" s="64"/>
      <c r="C32" s="62"/>
      <c r="D32" s="62"/>
      <c r="E32" s="62"/>
      <c r="F32" s="29" t="str">
        <f>IFERROR(VLOOKUP(E32,'Dep og regid'!B:C,2,FALSE)," ")</f>
        <v xml:space="preserve"> </v>
      </c>
      <c r="G32" s="75"/>
      <c r="H32" s="75"/>
      <c r="I32" s="4"/>
      <c r="J32" s="39">
        <f t="shared" si="1"/>
        <v>0</v>
      </c>
      <c r="K32" s="30">
        <f t="shared" si="2"/>
        <v>0</v>
      </c>
    </row>
    <row r="33" spans="2:11" ht="12.75" customHeight="1" x14ac:dyDescent="0.25">
      <c r="B33" s="64"/>
      <c r="C33" s="62"/>
      <c r="D33" s="62"/>
      <c r="E33" s="62"/>
      <c r="F33" s="29" t="str">
        <f>IFERROR(VLOOKUP(E33,'Dep og regid'!B:C,2,FALSE)," ")</f>
        <v xml:space="preserve"> </v>
      </c>
      <c r="G33" s="75"/>
      <c r="H33" s="75"/>
      <c r="I33" s="4"/>
      <c r="J33" s="39">
        <f t="shared" si="1"/>
        <v>0</v>
      </c>
      <c r="K33" s="30">
        <f t="shared" si="2"/>
        <v>0</v>
      </c>
    </row>
    <row r="34" spans="2:11" ht="12.75" customHeight="1" x14ac:dyDescent="0.25">
      <c r="B34" s="64"/>
      <c r="C34" s="62"/>
      <c r="D34" s="62"/>
      <c r="E34" s="62"/>
      <c r="F34" s="29" t="str">
        <f>IFERROR(VLOOKUP(E34,'Dep og regid'!B:C,2,FALSE)," ")</f>
        <v xml:space="preserve"> </v>
      </c>
      <c r="G34" s="75"/>
      <c r="H34" s="75"/>
      <c r="I34" s="4"/>
      <c r="J34" s="39">
        <f t="shared" si="1"/>
        <v>0</v>
      </c>
      <c r="K34" s="30">
        <f t="shared" si="2"/>
        <v>0</v>
      </c>
    </row>
    <row r="35" spans="2:11" ht="12.75" customHeight="1" x14ac:dyDescent="0.25">
      <c r="B35" s="64"/>
      <c r="C35" s="65"/>
      <c r="D35" s="65"/>
      <c r="E35" s="62"/>
      <c r="F35" s="29" t="str">
        <f>IFERROR(VLOOKUP(E35,'Dep og regid'!B:C,2,FALSE)," ")</f>
        <v xml:space="preserve"> </v>
      </c>
      <c r="G35" s="76"/>
      <c r="H35" s="76"/>
      <c r="I35" s="4"/>
      <c r="J35" s="39">
        <f t="shared" si="1"/>
        <v>0</v>
      </c>
      <c r="K35" s="30">
        <f t="shared" si="2"/>
        <v>0</v>
      </c>
    </row>
    <row r="36" spans="2:11" ht="12.75" customHeight="1" x14ac:dyDescent="0.25">
      <c r="B36" s="64"/>
      <c r="C36" s="65"/>
      <c r="D36" s="65"/>
      <c r="E36" s="62"/>
      <c r="F36" s="29" t="str">
        <f>IFERROR(VLOOKUP(E36,'Dep og regid'!B:C,2,FALSE)," ")</f>
        <v xml:space="preserve"> </v>
      </c>
      <c r="G36" s="76"/>
      <c r="H36" s="76"/>
      <c r="I36" s="4"/>
      <c r="J36" s="39">
        <f t="shared" si="1"/>
        <v>0</v>
      </c>
      <c r="K36" s="30">
        <f t="shared" si="2"/>
        <v>0</v>
      </c>
    </row>
    <row r="37" spans="2:11" ht="12.75" customHeight="1" x14ac:dyDescent="0.25">
      <c r="B37" s="64"/>
      <c r="C37" s="65"/>
      <c r="D37" s="65"/>
      <c r="E37" s="62"/>
      <c r="F37" s="29" t="str">
        <f>IFERROR(VLOOKUP(E37,'Dep og regid'!B:C,2,FALSE)," ")</f>
        <v xml:space="preserve"> </v>
      </c>
      <c r="G37" s="76"/>
      <c r="H37" s="76"/>
      <c r="I37" s="4"/>
      <c r="J37" s="39">
        <f t="shared" si="1"/>
        <v>0</v>
      </c>
      <c r="K37" s="30">
        <f t="shared" si="2"/>
        <v>0</v>
      </c>
    </row>
    <row r="38" spans="2:11" ht="12.75" customHeight="1" x14ac:dyDescent="0.25">
      <c r="B38" s="64"/>
      <c r="C38" s="65"/>
      <c r="D38" s="65"/>
      <c r="E38" s="62"/>
      <c r="F38" s="29" t="str">
        <f>IFERROR(VLOOKUP(E38,'Dep og regid'!B:C,2,FALSE)," ")</f>
        <v xml:space="preserve"> </v>
      </c>
      <c r="G38" s="76"/>
      <c r="H38" s="76"/>
      <c r="I38" s="4"/>
      <c r="J38" s="39">
        <f t="shared" si="1"/>
        <v>0</v>
      </c>
      <c r="K38" s="30">
        <f t="shared" si="2"/>
        <v>0</v>
      </c>
    </row>
    <row r="39" spans="2:11" ht="12.75" customHeight="1" x14ac:dyDescent="0.25">
      <c r="B39" s="64"/>
      <c r="C39" s="65"/>
      <c r="D39" s="65"/>
      <c r="E39" s="62"/>
      <c r="F39" s="29" t="str">
        <f>IFERROR(VLOOKUP(E39,'Dep og regid'!B:C,2,FALSE)," ")</f>
        <v xml:space="preserve"> </v>
      </c>
      <c r="G39" s="76"/>
      <c r="H39" s="76"/>
      <c r="I39" s="4"/>
      <c r="J39" s="39">
        <f t="shared" si="1"/>
        <v>0</v>
      </c>
      <c r="K39" s="30">
        <f t="shared" si="2"/>
        <v>0</v>
      </c>
    </row>
    <row r="40" spans="2:11" ht="12.75" customHeight="1" x14ac:dyDescent="0.25">
      <c r="B40" s="1"/>
      <c r="C40" s="61"/>
      <c r="D40" s="61"/>
      <c r="E40" s="62"/>
      <c r="F40" s="29" t="str">
        <f>IFERROR(VLOOKUP(E40,'Dep og regid'!B:C,2,FALSE)," ")</f>
        <v xml:space="preserve"> </v>
      </c>
      <c r="G40" s="72"/>
      <c r="H40" s="72"/>
      <c r="I40" s="4"/>
      <c r="J40" s="39">
        <f t="shared" si="1"/>
        <v>0</v>
      </c>
      <c r="K40" s="30">
        <f t="shared" si="2"/>
        <v>0</v>
      </c>
    </row>
    <row r="41" spans="2:11" ht="12.75" customHeight="1" x14ac:dyDescent="0.25">
      <c r="B41" s="1"/>
      <c r="C41" s="2"/>
      <c r="D41" s="2"/>
      <c r="E41" s="62"/>
      <c r="F41" s="29" t="str">
        <f>IFERROR(VLOOKUP(E41,'Dep og regid'!B:C,2,FALSE)," ")</f>
        <v xml:space="preserve"> </v>
      </c>
      <c r="G41" s="3"/>
      <c r="H41" s="3"/>
      <c r="I41" s="4"/>
      <c r="J41" s="39">
        <f t="shared" si="1"/>
        <v>0</v>
      </c>
      <c r="K41" s="30">
        <f t="shared" si="2"/>
        <v>0</v>
      </c>
    </row>
    <row r="42" spans="2:11" ht="12.75" customHeight="1" x14ac:dyDescent="0.25">
      <c r="B42" s="1"/>
      <c r="C42" s="2"/>
      <c r="D42" s="2"/>
      <c r="E42" s="62"/>
      <c r="F42" s="29" t="str">
        <f>IFERROR(VLOOKUP(E42,'Dep og regid'!B:C,2,FALSE)," ")</f>
        <v xml:space="preserve"> </v>
      </c>
      <c r="G42" s="3"/>
      <c r="H42" s="3"/>
      <c r="I42" s="4"/>
      <c r="J42" s="39">
        <f t="shared" si="1"/>
        <v>0</v>
      </c>
      <c r="K42" s="30">
        <f t="shared" si="2"/>
        <v>0</v>
      </c>
    </row>
    <row r="43" spans="2:11" ht="12.75" customHeight="1" x14ac:dyDescent="0.25">
      <c r="B43" s="1"/>
      <c r="C43" s="2"/>
      <c r="D43" s="2"/>
      <c r="E43" s="62"/>
      <c r="F43" s="29" t="str">
        <f>IFERROR(VLOOKUP(E43,'Dep og regid'!B:C,2,FALSE)," ")</f>
        <v xml:space="preserve"> </v>
      </c>
      <c r="G43" s="3"/>
      <c r="H43" s="3"/>
      <c r="I43" s="4"/>
      <c r="J43" s="39">
        <f t="shared" si="1"/>
        <v>0</v>
      </c>
      <c r="K43" s="30">
        <f t="shared" si="2"/>
        <v>0</v>
      </c>
    </row>
    <row r="44" spans="2:11" ht="12.75" customHeight="1" x14ac:dyDescent="0.25">
      <c r="B44" s="1"/>
      <c r="C44" s="2"/>
      <c r="D44" s="2"/>
      <c r="E44" s="62"/>
      <c r="F44" s="29" t="str">
        <f>IFERROR(VLOOKUP(E44,'Dep og regid'!B:C,2,FALSE)," ")</f>
        <v xml:space="preserve"> </v>
      </c>
      <c r="G44" s="3"/>
      <c r="H44" s="3"/>
      <c r="I44" s="4"/>
      <c r="J44" s="39">
        <f t="shared" si="1"/>
        <v>0</v>
      </c>
      <c r="K44" s="30">
        <f t="shared" si="2"/>
        <v>0</v>
      </c>
    </row>
    <row r="45" spans="2:11" ht="12.75" customHeight="1" x14ac:dyDescent="0.25">
      <c r="B45" s="1"/>
      <c r="C45" s="2"/>
      <c r="D45" s="2"/>
      <c r="E45" s="62"/>
      <c r="F45" s="29" t="str">
        <f>IFERROR(VLOOKUP(E45,'Dep og regid'!B:C,2,FALSE)," ")</f>
        <v xml:space="preserve"> </v>
      </c>
      <c r="G45" s="3"/>
      <c r="H45" s="3"/>
      <c r="I45" s="4"/>
      <c r="J45" s="39">
        <f t="shared" si="1"/>
        <v>0</v>
      </c>
      <c r="K45" s="30">
        <f t="shared" si="2"/>
        <v>0</v>
      </c>
    </row>
    <row r="46" spans="2:11" ht="12.75" customHeight="1" x14ac:dyDescent="0.25">
      <c r="B46" s="1"/>
      <c r="C46" s="2"/>
      <c r="D46" s="2"/>
      <c r="E46" s="62"/>
      <c r="F46" s="29" t="str">
        <f>IFERROR(VLOOKUP(E46,'Dep og regid'!B:C,2,FALSE)," ")</f>
        <v xml:space="preserve"> </v>
      </c>
      <c r="G46" s="3"/>
      <c r="H46" s="3"/>
      <c r="I46" s="4"/>
      <c r="J46" s="39">
        <f t="shared" si="1"/>
        <v>0</v>
      </c>
      <c r="K46" s="30">
        <f t="shared" si="2"/>
        <v>0</v>
      </c>
    </row>
    <row r="47" spans="2:11" ht="12.75" customHeight="1" x14ac:dyDescent="0.25">
      <c r="B47" s="1"/>
      <c r="C47" s="2"/>
      <c r="D47" s="2"/>
      <c r="E47" s="62"/>
      <c r="F47" s="29" t="str">
        <f>IFERROR(VLOOKUP(E47,'Dep og regid'!B:C,2,FALSE)," ")</f>
        <v xml:space="preserve"> </v>
      </c>
      <c r="G47" s="3"/>
      <c r="H47" s="3"/>
      <c r="I47" s="4"/>
      <c r="J47" s="39">
        <f t="shared" si="1"/>
        <v>0</v>
      </c>
      <c r="K47" s="30">
        <f t="shared" si="2"/>
        <v>0</v>
      </c>
    </row>
    <row r="48" spans="2:11" ht="12.75" customHeight="1" x14ac:dyDescent="0.25">
      <c r="B48" s="1"/>
      <c r="C48" s="2"/>
      <c r="D48" s="2"/>
      <c r="E48" s="62"/>
      <c r="F48" s="29" t="str">
        <f>IFERROR(VLOOKUP(E48,'Dep og regid'!B:C,2,FALSE)," ")</f>
        <v xml:space="preserve"> </v>
      </c>
      <c r="G48" s="3"/>
      <c r="H48" s="3"/>
      <c r="I48" s="4"/>
      <c r="J48" s="39">
        <f t="shared" si="1"/>
        <v>0</v>
      </c>
      <c r="K48" s="30">
        <f t="shared" si="2"/>
        <v>0</v>
      </c>
    </row>
    <row r="49" spans="2:11" ht="12.75" customHeight="1" x14ac:dyDescent="0.25">
      <c r="B49" s="1"/>
      <c r="C49" s="2"/>
      <c r="D49" s="2"/>
      <c r="E49" s="62"/>
      <c r="F49" s="29" t="str">
        <f>IFERROR(VLOOKUP(E49,'Dep og regid'!B:C,2,FALSE)," ")</f>
        <v xml:space="preserve"> </v>
      </c>
      <c r="G49" s="3"/>
      <c r="H49" s="3"/>
      <c r="I49" s="4"/>
      <c r="J49" s="39">
        <f t="shared" si="1"/>
        <v>0</v>
      </c>
      <c r="K49" s="30">
        <f t="shared" si="2"/>
        <v>0</v>
      </c>
    </row>
    <row r="50" spans="2:11" ht="12.75" customHeight="1" x14ac:dyDescent="0.25">
      <c r="B50" s="1"/>
      <c r="C50" s="2"/>
      <c r="D50" s="2"/>
      <c r="E50" s="62"/>
      <c r="F50" s="29" t="str">
        <f>IFERROR(VLOOKUP(E50,'Dep og regid'!B:C,2,FALSE)," ")</f>
        <v xml:space="preserve"> </v>
      </c>
      <c r="G50" s="3"/>
      <c r="H50" s="3"/>
      <c r="I50" s="4"/>
      <c r="J50" s="39">
        <f t="shared" si="1"/>
        <v>0</v>
      </c>
      <c r="K50" s="30">
        <f t="shared" si="2"/>
        <v>0</v>
      </c>
    </row>
    <row r="51" spans="2:11" ht="12.75" customHeight="1" x14ac:dyDescent="0.25">
      <c r="B51" s="1"/>
      <c r="C51" s="2"/>
      <c r="D51" s="2"/>
      <c r="E51" s="62"/>
      <c r="F51" s="29" t="str">
        <f>IFERROR(VLOOKUP(E51,'Dep og regid'!B:C,2,FALSE)," ")</f>
        <v xml:space="preserve"> </v>
      </c>
      <c r="G51" s="3"/>
      <c r="H51" s="3"/>
      <c r="I51" s="4"/>
      <c r="J51" s="39">
        <f t="shared" ref="J51:J74" si="3">IF(D51=0,0,LEFT(D51,3)*1)</f>
        <v>0</v>
      </c>
      <c r="K51" s="30">
        <f t="shared" si="0"/>
        <v>0</v>
      </c>
    </row>
    <row r="52" spans="2:11" ht="12.75" customHeight="1" x14ac:dyDescent="0.25">
      <c r="B52" s="1"/>
      <c r="C52" s="2"/>
      <c r="D52" s="2"/>
      <c r="E52" s="62"/>
      <c r="F52" s="29" t="str">
        <f>IFERROR(VLOOKUP(E52,'Dep og regid'!B:C,2,FALSE)," ")</f>
        <v xml:space="preserve"> </v>
      </c>
      <c r="G52" s="3"/>
      <c r="H52" s="3"/>
      <c r="I52" s="4"/>
      <c r="J52" s="39">
        <f t="shared" si="3"/>
        <v>0</v>
      </c>
      <c r="K52" s="30">
        <f t="shared" si="0"/>
        <v>0</v>
      </c>
    </row>
    <row r="53" spans="2:11" ht="12.75" customHeight="1" x14ac:dyDescent="0.25">
      <c r="B53" s="1"/>
      <c r="C53" s="2"/>
      <c r="D53" s="2"/>
      <c r="E53" s="62"/>
      <c r="F53" s="29" t="str">
        <f>IFERROR(VLOOKUP(E53,'Dep og regid'!B:C,2,FALSE)," ")</f>
        <v xml:space="preserve"> </v>
      </c>
      <c r="G53" s="3"/>
      <c r="H53" s="3"/>
      <c r="I53" s="4"/>
      <c r="J53" s="39">
        <f t="shared" si="3"/>
        <v>0</v>
      </c>
      <c r="K53" s="30">
        <f t="shared" si="0"/>
        <v>0</v>
      </c>
    </row>
    <row r="54" spans="2:11" ht="12.75" customHeight="1" x14ac:dyDescent="0.25">
      <c r="B54" s="1"/>
      <c r="C54" s="2"/>
      <c r="D54" s="2"/>
      <c r="E54" s="62"/>
      <c r="F54" s="29" t="str">
        <f>IFERROR(VLOOKUP(E54,'Dep og regid'!B:C,2,FALSE)," ")</f>
        <v xml:space="preserve"> </v>
      </c>
      <c r="G54" s="3"/>
      <c r="H54" s="3"/>
      <c r="I54" s="4"/>
      <c r="J54" s="39">
        <f t="shared" si="3"/>
        <v>0</v>
      </c>
      <c r="K54" s="30">
        <f t="shared" ref="K54:K104" si="4">G54-H54</f>
        <v>0</v>
      </c>
    </row>
    <row r="55" spans="2:11" ht="12.75" customHeight="1" x14ac:dyDescent="0.25">
      <c r="B55" s="1"/>
      <c r="C55" s="2"/>
      <c r="D55" s="2"/>
      <c r="E55" s="62"/>
      <c r="F55" s="29" t="str">
        <f>IFERROR(VLOOKUP(E55,'Dep og regid'!B:C,2,FALSE)," ")</f>
        <v xml:space="preserve"> </v>
      </c>
      <c r="G55" s="3"/>
      <c r="H55" s="3"/>
      <c r="I55" s="4"/>
      <c r="J55" s="39">
        <f t="shared" si="3"/>
        <v>0</v>
      </c>
      <c r="K55" s="30">
        <f t="shared" si="4"/>
        <v>0</v>
      </c>
    </row>
    <row r="56" spans="2:11" ht="12.75" customHeight="1" x14ac:dyDescent="0.25">
      <c r="B56" s="1"/>
      <c r="C56" s="2"/>
      <c r="D56" s="2"/>
      <c r="E56" s="62"/>
      <c r="F56" s="29" t="str">
        <f>IFERROR(VLOOKUP(E56,'Dep og regid'!B:C,2,FALSE)," ")</f>
        <v xml:space="preserve"> </v>
      </c>
      <c r="G56" s="3"/>
      <c r="H56" s="3"/>
      <c r="I56" s="4"/>
      <c r="J56" s="39">
        <f t="shared" si="3"/>
        <v>0</v>
      </c>
      <c r="K56" s="30">
        <f t="shared" si="4"/>
        <v>0</v>
      </c>
    </row>
    <row r="57" spans="2:11" ht="12.75" customHeight="1" x14ac:dyDescent="0.25">
      <c r="B57" s="1"/>
      <c r="C57" s="2"/>
      <c r="D57" s="2"/>
      <c r="E57" s="62"/>
      <c r="F57" s="29" t="str">
        <f>IFERROR(VLOOKUP(E57,'Dep og regid'!B:C,2,FALSE)," ")</f>
        <v xml:space="preserve"> </v>
      </c>
      <c r="G57" s="3"/>
      <c r="H57" s="3"/>
      <c r="I57" s="4"/>
      <c r="J57" s="39">
        <f t="shared" si="3"/>
        <v>0</v>
      </c>
      <c r="K57" s="30">
        <f t="shared" si="4"/>
        <v>0</v>
      </c>
    </row>
    <row r="58" spans="2:11" ht="12.75" customHeight="1" x14ac:dyDescent="0.25">
      <c r="B58" s="1"/>
      <c r="C58" s="2"/>
      <c r="D58" s="2"/>
      <c r="E58" s="62"/>
      <c r="F58" s="29" t="str">
        <f>IFERROR(VLOOKUP(E58,'Dep og regid'!B:C,2,FALSE)," ")</f>
        <v xml:space="preserve"> </v>
      </c>
      <c r="G58" s="3"/>
      <c r="H58" s="3"/>
      <c r="I58" s="4"/>
      <c r="J58" s="39">
        <f t="shared" si="3"/>
        <v>0</v>
      </c>
      <c r="K58" s="30">
        <f t="shared" si="4"/>
        <v>0</v>
      </c>
    </row>
    <row r="59" spans="2:11" ht="12.75" customHeight="1" x14ac:dyDescent="0.25">
      <c r="B59" s="1"/>
      <c r="C59" s="2"/>
      <c r="D59" s="2"/>
      <c r="E59" s="62"/>
      <c r="F59" s="29" t="str">
        <f>IFERROR(VLOOKUP(E59,'Dep og regid'!B:C,2,FALSE)," ")</f>
        <v xml:space="preserve"> </v>
      </c>
      <c r="G59" s="3"/>
      <c r="H59" s="3"/>
      <c r="I59" s="4"/>
      <c r="J59" s="39">
        <f t="shared" si="3"/>
        <v>0</v>
      </c>
      <c r="K59" s="30">
        <f t="shared" si="4"/>
        <v>0</v>
      </c>
    </row>
    <row r="60" spans="2:11" ht="12.75" customHeight="1" x14ac:dyDescent="0.25">
      <c r="B60" s="1"/>
      <c r="C60" s="2"/>
      <c r="D60" s="2"/>
      <c r="E60" s="62"/>
      <c r="F60" s="29" t="str">
        <f>IFERROR(VLOOKUP(E60,'Dep og regid'!B:C,2,FALSE)," ")</f>
        <v xml:space="preserve"> </v>
      </c>
      <c r="G60" s="3"/>
      <c r="H60" s="3"/>
      <c r="I60" s="4"/>
      <c r="J60" s="39">
        <f t="shared" si="3"/>
        <v>0</v>
      </c>
      <c r="K60" s="30">
        <f t="shared" si="4"/>
        <v>0</v>
      </c>
    </row>
    <row r="61" spans="2:11" ht="12.75" customHeight="1" x14ac:dyDescent="0.25">
      <c r="B61" s="1"/>
      <c r="C61" s="2"/>
      <c r="D61" s="2"/>
      <c r="E61" s="62"/>
      <c r="F61" s="29" t="str">
        <f>IFERROR(VLOOKUP(E61,'Dep og regid'!B:C,2,FALSE)," ")</f>
        <v xml:space="preserve"> </v>
      </c>
      <c r="G61" s="3"/>
      <c r="H61" s="3"/>
      <c r="I61" s="4"/>
      <c r="J61" s="39">
        <f t="shared" si="3"/>
        <v>0</v>
      </c>
      <c r="K61" s="30">
        <f t="shared" si="4"/>
        <v>0</v>
      </c>
    </row>
    <row r="62" spans="2:11" ht="12.75" customHeight="1" x14ac:dyDescent="0.25">
      <c r="B62" s="1"/>
      <c r="C62" s="2"/>
      <c r="D62" s="2"/>
      <c r="E62" s="62"/>
      <c r="F62" s="29" t="str">
        <f>IFERROR(VLOOKUP(E62,'Dep og regid'!B:C,2,FALSE)," ")</f>
        <v xml:space="preserve"> </v>
      </c>
      <c r="G62" s="3"/>
      <c r="H62" s="3"/>
      <c r="I62" s="4"/>
      <c r="J62" s="39">
        <f t="shared" si="3"/>
        <v>0</v>
      </c>
      <c r="K62" s="30">
        <f t="shared" si="4"/>
        <v>0</v>
      </c>
    </row>
    <row r="63" spans="2:11" ht="12.75" customHeight="1" x14ac:dyDescent="0.25">
      <c r="B63" s="1"/>
      <c r="C63" s="2"/>
      <c r="D63" s="2"/>
      <c r="E63" s="62"/>
      <c r="F63" s="29" t="str">
        <f>IFERROR(VLOOKUP(E63,'Dep og regid'!B:C,2,FALSE)," ")</f>
        <v xml:space="preserve"> </v>
      </c>
      <c r="G63" s="3"/>
      <c r="H63" s="3"/>
      <c r="I63" s="4"/>
      <c r="J63" s="39">
        <f t="shared" si="3"/>
        <v>0</v>
      </c>
      <c r="K63" s="30">
        <f t="shared" si="4"/>
        <v>0</v>
      </c>
    </row>
    <row r="64" spans="2:11" ht="12.75" customHeight="1" x14ac:dyDescent="0.25">
      <c r="B64" s="1"/>
      <c r="C64" s="2"/>
      <c r="D64" s="2"/>
      <c r="E64" s="62"/>
      <c r="F64" s="29" t="str">
        <f>IFERROR(VLOOKUP(E64,'Dep og regid'!B:C,2,FALSE)," ")</f>
        <v xml:space="preserve"> </v>
      </c>
      <c r="G64" s="3"/>
      <c r="H64" s="3"/>
      <c r="I64" s="4"/>
      <c r="J64" s="39">
        <f t="shared" si="3"/>
        <v>0</v>
      </c>
      <c r="K64" s="30">
        <f t="shared" si="4"/>
        <v>0</v>
      </c>
    </row>
    <row r="65" spans="2:11" ht="12.75" customHeight="1" x14ac:dyDescent="0.25">
      <c r="B65" s="1"/>
      <c r="C65" s="2"/>
      <c r="D65" s="2"/>
      <c r="E65" s="62"/>
      <c r="F65" s="29" t="str">
        <f>IFERROR(VLOOKUP(E65,'Dep og regid'!B:C,2,FALSE)," ")</f>
        <v xml:space="preserve"> </v>
      </c>
      <c r="G65" s="3"/>
      <c r="H65" s="3"/>
      <c r="I65" s="4"/>
      <c r="J65" s="39">
        <f t="shared" si="3"/>
        <v>0</v>
      </c>
      <c r="K65" s="30">
        <f t="shared" si="4"/>
        <v>0</v>
      </c>
    </row>
    <row r="66" spans="2:11" ht="12.75" customHeight="1" x14ac:dyDescent="0.25">
      <c r="B66" s="1"/>
      <c r="C66" s="2"/>
      <c r="D66" s="2"/>
      <c r="E66" s="62"/>
      <c r="F66" s="29" t="str">
        <f>IFERROR(VLOOKUP(E66,'Dep og regid'!B:C,2,FALSE)," ")</f>
        <v xml:space="preserve"> </v>
      </c>
      <c r="G66" s="3"/>
      <c r="H66" s="3"/>
      <c r="I66" s="4"/>
      <c r="J66" s="39">
        <f t="shared" si="3"/>
        <v>0</v>
      </c>
      <c r="K66" s="30">
        <f t="shared" si="4"/>
        <v>0</v>
      </c>
    </row>
    <row r="67" spans="2:11" ht="12.75" customHeight="1" x14ac:dyDescent="0.25">
      <c r="B67" s="1"/>
      <c r="C67" s="2"/>
      <c r="D67" s="2"/>
      <c r="E67" s="62"/>
      <c r="F67" s="29" t="str">
        <f>IFERROR(VLOOKUP(E67,'Dep og regid'!B:C,2,FALSE)," ")</f>
        <v xml:space="preserve"> </v>
      </c>
      <c r="G67" s="3"/>
      <c r="H67" s="3"/>
      <c r="I67" s="4"/>
      <c r="J67" s="39">
        <f t="shared" si="3"/>
        <v>0</v>
      </c>
      <c r="K67" s="30">
        <f t="shared" si="4"/>
        <v>0</v>
      </c>
    </row>
    <row r="68" spans="2:11" ht="12.75" customHeight="1" x14ac:dyDescent="0.25">
      <c r="B68" s="1"/>
      <c r="C68" s="2"/>
      <c r="D68" s="2"/>
      <c r="E68" s="62"/>
      <c r="F68" s="29" t="str">
        <f>IFERROR(VLOOKUP(E68,'Dep og regid'!B:C,2,FALSE)," ")</f>
        <v xml:space="preserve"> </v>
      </c>
      <c r="G68" s="3"/>
      <c r="H68" s="3"/>
      <c r="I68" s="4"/>
      <c r="J68" s="39">
        <f t="shared" si="3"/>
        <v>0</v>
      </c>
      <c r="K68" s="30">
        <f t="shared" si="4"/>
        <v>0</v>
      </c>
    </row>
    <row r="69" spans="2:11" ht="12.75" customHeight="1" x14ac:dyDescent="0.25">
      <c r="B69" s="1"/>
      <c r="C69" s="2"/>
      <c r="D69" s="2"/>
      <c r="E69" s="62"/>
      <c r="F69" s="29" t="str">
        <f>IFERROR(VLOOKUP(E69,'Dep og regid'!B:C,2,FALSE)," ")</f>
        <v xml:space="preserve"> </v>
      </c>
      <c r="G69" s="3"/>
      <c r="H69" s="3"/>
      <c r="I69" s="4"/>
      <c r="J69" s="39">
        <f t="shared" si="3"/>
        <v>0</v>
      </c>
      <c r="K69" s="30">
        <f t="shared" si="4"/>
        <v>0</v>
      </c>
    </row>
    <row r="70" spans="2:11" ht="12.75" customHeight="1" x14ac:dyDescent="0.25">
      <c r="B70" s="1"/>
      <c r="C70" s="2"/>
      <c r="D70" s="2"/>
      <c r="E70" s="62"/>
      <c r="F70" s="29" t="str">
        <f>IFERROR(VLOOKUP(E70,'Dep og regid'!B:C,2,FALSE)," ")</f>
        <v xml:space="preserve"> </v>
      </c>
      <c r="G70" s="3"/>
      <c r="H70" s="3"/>
      <c r="I70" s="4"/>
      <c r="J70" s="39">
        <f t="shared" si="3"/>
        <v>0</v>
      </c>
      <c r="K70" s="30">
        <f t="shared" si="4"/>
        <v>0</v>
      </c>
    </row>
    <row r="71" spans="2:11" ht="12.75" customHeight="1" x14ac:dyDescent="0.25">
      <c r="B71" s="1"/>
      <c r="C71" s="2"/>
      <c r="D71" s="2"/>
      <c r="E71" s="62"/>
      <c r="F71" s="29" t="str">
        <f>IFERROR(VLOOKUP(E71,'Dep og regid'!B:C,2,FALSE)," ")</f>
        <v xml:space="preserve"> </v>
      </c>
      <c r="G71" s="3"/>
      <c r="H71" s="3"/>
      <c r="I71" s="4"/>
      <c r="J71" s="39">
        <f t="shared" si="3"/>
        <v>0</v>
      </c>
      <c r="K71" s="30">
        <f t="shared" si="4"/>
        <v>0</v>
      </c>
    </row>
    <row r="72" spans="2:11" ht="12.75" customHeight="1" x14ac:dyDescent="0.25">
      <c r="B72" s="1"/>
      <c r="C72" s="2"/>
      <c r="D72" s="2"/>
      <c r="E72" s="62"/>
      <c r="F72" s="29" t="str">
        <f>IFERROR(VLOOKUP(E72,'Dep og regid'!B:C,2,FALSE)," ")</f>
        <v xml:space="preserve"> </v>
      </c>
      <c r="G72" s="3"/>
      <c r="H72" s="3"/>
      <c r="I72" s="4"/>
      <c r="J72" s="39">
        <f t="shared" si="3"/>
        <v>0</v>
      </c>
      <c r="K72" s="30">
        <f t="shared" si="4"/>
        <v>0</v>
      </c>
    </row>
    <row r="73" spans="2:11" ht="12.75" customHeight="1" x14ac:dyDescent="0.25">
      <c r="B73" s="1"/>
      <c r="C73" s="2"/>
      <c r="D73" s="2"/>
      <c r="E73" s="62"/>
      <c r="F73" s="29" t="str">
        <f>IFERROR(VLOOKUP(E73,'Dep og regid'!B:C,2,FALSE)," ")</f>
        <v xml:space="preserve"> </v>
      </c>
      <c r="G73" s="3"/>
      <c r="H73" s="3"/>
      <c r="I73" s="4"/>
      <c r="J73" s="39">
        <f t="shared" si="3"/>
        <v>0</v>
      </c>
      <c r="K73" s="30">
        <f t="shared" si="4"/>
        <v>0</v>
      </c>
    </row>
    <row r="74" spans="2:11" ht="12.75" customHeight="1" x14ac:dyDescent="0.25">
      <c r="B74" s="1"/>
      <c r="C74" s="2"/>
      <c r="D74" s="2"/>
      <c r="E74" s="62"/>
      <c r="F74" s="29" t="str">
        <f>IFERROR(VLOOKUP(E74,'Dep og regid'!B:C,2,FALSE)," ")</f>
        <v xml:space="preserve"> </v>
      </c>
      <c r="G74" s="3"/>
      <c r="H74" s="3"/>
      <c r="I74" s="4"/>
      <c r="J74" s="39">
        <f t="shared" si="3"/>
        <v>0</v>
      </c>
      <c r="K74" s="30">
        <f t="shared" si="4"/>
        <v>0</v>
      </c>
    </row>
    <row r="75" spans="2:11" ht="12.75" customHeight="1" x14ac:dyDescent="0.25">
      <c r="B75" s="1"/>
      <c r="C75" s="2"/>
      <c r="D75" s="2"/>
      <c r="E75" s="62"/>
      <c r="F75" s="29" t="str">
        <f>IFERROR(VLOOKUP(E75,'Dep og regid'!B:C,2,FALSE)," ")</f>
        <v xml:space="preserve"> </v>
      </c>
      <c r="G75" s="3"/>
      <c r="H75" s="3"/>
      <c r="I75" s="4"/>
      <c r="J75" s="39">
        <f t="shared" ref="J75:J138" si="5">IF(D75=0,0,LEFT(D75,3)*1)</f>
        <v>0</v>
      </c>
      <c r="K75" s="30">
        <f t="shared" si="4"/>
        <v>0</v>
      </c>
    </row>
    <row r="76" spans="2:11" ht="12.75" customHeight="1" x14ac:dyDescent="0.25">
      <c r="B76" s="1"/>
      <c r="C76" s="2"/>
      <c r="D76" s="2"/>
      <c r="E76" s="62"/>
      <c r="F76" s="29" t="str">
        <f>IFERROR(VLOOKUP(E76,'Dep og regid'!B:C,2,FALSE)," ")</f>
        <v xml:space="preserve"> </v>
      </c>
      <c r="G76" s="3"/>
      <c r="H76" s="3"/>
      <c r="I76" s="4"/>
      <c r="J76" s="39">
        <f t="shared" si="5"/>
        <v>0</v>
      </c>
      <c r="K76" s="30">
        <f t="shared" si="4"/>
        <v>0</v>
      </c>
    </row>
    <row r="77" spans="2:11" ht="12.75" customHeight="1" x14ac:dyDescent="0.25">
      <c r="B77" s="1"/>
      <c r="C77" s="2"/>
      <c r="D77" s="2"/>
      <c r="E77" s="62"/>
      <c r="F77" s="29" t="str">
        <f>IFERROR(VLOOKUP(E77,'Dep og regid'!B:C,2,FALSE)," ")</f>
        <v xml:space="preserve"> </v>
      </c>
      <c r="G77" s="3"/>
      <c r="H77" s="3"/>
      <c r="I77" s="4"/>
      <c r="J77" s="39">
        <f t="shared" si="5"/>
        <v>0</v>
      </c>
      <c r="K77" s="30">
        <f t="shared" si="4"/>
        <v>0</v>
      </c>
    </row>
    <row r="78" spans="2:11" ht="12.75" customHeight="1" x14ac:dyDescent="0.25">
      <c r="B78" s="1"/>
      <c r="C78" s="2"/>
      <c r="D78" s="2"/>
      <c r="E78" s="62"/>
      <c r="F78" s="29" t="str">
        <f>IFERROR(VLOOKUP(E78,'Dep og regid'!B:C,2,FALSE)," ")</f>
        <v xml:space="preserve"> </v>
      </c>
      <c r="G78" s="3"/>
      <c r="H78" s="3"/>
      <c r="I78" s="4"/>
      <c r="J78" s="39">
        <f t="shared" si="5"/>
        <v>0</v>
      </c>
      <c r="K78" s="30">
        <f t="shared" si="4"/>
        <v>0</v>
      </c>
    </row>
    <row r="79" spans="2:11" ht="12.75" customHeight="1" x14ac:dyDescent="0.25">
      <c r="B79" s="1"/>
      <c r="C79" s="2"/>
      <c r="D79" s="2"/>
      <c r="E79" s="62"/>
      <c r="F79" s="29" t="str">
        <f>IFERROR(VLOOKUP(E79,'Dep og regid'!B:C,2,FALSE)," ")</f>
        <v xml:space="preserve"> </v>
      </c>
      <c r="G79" s="3"/>
      <c r="H79" s="3"/>
      <c r="I79" s="4"/>
      <c r="J79" s="39">
        <f t="shared" si="5"/>
        <v>0</v>
      </c>
      <c r="K79" s="30">
        <f t="shared" si="4"/>
        <v>0</v>
      </c>
    </row>
    <row r="80" spans="2:11" ht="12.75" customHeight="1" x14ac:dyDescent="0.25">
      <c r="B80" s="1"/>
      <c r="C80" s="2"/>
      <c r="D80" s="2"/>
      <c r="E80" s="62"/>
      <c r="F80" s="29" t="str">
        <f>IFERROR(VLOOKUP(E80,'Dep og regid'!B:C,2,FALSE)," ")</f>
        <v xml:space="preserve"> </v>
      </c>
      <c r="G80" s="3"/>
      <c r="H80" s="3"/>
      <c r="I80" s="4"/>
      <c r="J80" s="39">
        <f t="shared" si="5"/>
        <v>0</v>
      </c>
      <c r="K80" s="30">
        <f t="shared" si="4"/>
        <v>0</v>
      </c>
    </row>
    <row r="81" spans="2:11" ht="12.75" customHeight="1" x14ac:dyDescent="0.25">
      <c r="B81" s="1"/>
      <c r="C81" s="2"/>
      <c r="D81" s="2"/>
      <c r="E81" s="62"/>
      <c r="F81" s="29" t="str">
        <f>IFERROR(VLOOKUP(E81,'Dep og regid'!B:C,2,FALSE)," ")</f>
        <v xml:space="preserve"> </v>
      </c>
      <c r="G81" s="3"/>
      <c r="H81" s="3"/>
      <c r="I81" s="4"/>
      <c r="J81" s="39">
        <f t="shared" si="5"/>
        <v>0</v>
      </c>
      <c r="K81" s="30">
        <f t="shared" si="4"/>
        <v>0</v>
      </c>
    </row>
    <row r="82" spans="2:11" ht="12.75" customHeight="1" x14ac:dyDescent="0.25">
      <c r="B82" s="1"/>
      <c r="C82" s="2"/>
      <c r="D82" s="2"/>
      <c r="E82" s="62"/>
      <c r="F82" s="29" t="str">
        <f>IFERROR(VLOOKUP(E82,'Dep og regid'!B:C,2,FALSE)," ")</f>
        <v xml:space="preserve"> </v>
      </c>
      <c r="G82" s="3"/>
      <c r="H82" s="3"/>
      <c r="I82" s="4"/>
      <c r="J82" s="39">
        <f t="shared" si="5"/>
        <v>0</v>
      </c>
      <c r="K82" s="30">
        <f t="shared" si="4"/>
        <v>0</v>
      </c>
    </row>
    <row r="83" spans="2:11" ht="12.75" customHeight="1" x14ac:dyDescent="0.25">
      <c r="B83" s="1"/>
      <c r="C83" s="2"/>
      <c r="D83" s="2"/>
      <c r="E83" s="62"/>
      <c r="F83" s="29" t="str">
        <f>IFERROR(VLOOKUP(E83,'Dep og regid'!B:C,2,FALSE)," ")</f>
        <v xml:space="preserve"> </v>
      </c>
      <c r="G83" s="3"/>
      <c r="H83" s="3"/>
      <c r="I83" s="4"/>
      <c r="J83" s="39">
        <f t="shared" si="5"/>
        <v>0</v>
      </c>
      <c r="K83" s="30">
        <f t="shared" si="4"/>
        <v>0</v>
      </c>
    </row>
    <row r="84" spans="2:11" ht="12.75" customHeight="1" x14ac:dyDescent="0.25">
      <c r="B84" s="1"/>
      <c r="C84" s="2"/>
      <c r="D84" s="2"/>
      <c r="E84" s="62"/>
      <c r="F84" s="29" t="str">
        <f>IFERROR(VLOOKUP(E84,'Dep og regid'!B:C,2,FALSE)," ")</f>
        <v xml:space="preserve"> </v>
      </c>
      <c r="G84" s="3"/>
      <c r="H84" s="3"/>
      <c r="I84" s="4"/>
      <c r="J84" s="39">
        <f t="shared" si="5"/>
        <v>0</v>
      </c>
      <c r="K84" s="30">
        <f t="shared" si="4"/>
        <v>0</v>
      </c>
    </row>
    <row r="85" spans="2:11" ht="12.75" customHeight="1" x14ac:dyDescent="0.25">
      <c r="B85" s="1"/>
      <c r="C85" s="2"/>
      <c r="D85" s="2"/>
      <c r="E85" s="62"/>
      <c r="F85" s="29" t="str">
        <f>IFERROR(VLOOKUP(E85,'Dep og regid'!B:C,2,FALSE)," ")</f>
        <v xml:space="preserve"> </v>
      </c>
      <c r="G85" s="3"/>
      <c r="H85" s="3"/>
      <c r="I85" s="4"/>
      <c r="J85" s="39">
        <f t="shared" si="5"/>
        <v>0</v>
      </c>
      <c r="K85" s="30">
        <f t="shared" si="4"/>
        <v>0</v>
      </c>
    </row>
    <row r="86" spans="2:11" ht="12.75" customHeight="1" x14ac:dyDescent="0.25">
      <c r="B86" s="1"/>
      <c r="C86" s="2"/>
      <c r="D86" s="2"/>
      <c r="E86" s="62"/>
      <c r="F86" s="29" t="str">
        <f>IFERROR(VLOOKUP(E86,'Dep og regid'!B:C,2,FALSE)," ")</f>
        <v xml:space="preserve"> </v>
      </c>
      <c r="G86" s="3"/>
      <c r="H86" s="3"/>
      <c r="I86" s="4"/>
      <c r="J86" s="39">
        <f t="shared" si="5"/>
        <v>0</v>
      </c>
      <c r="K86" s="30">
        <f t="shared" si="4"/>
        <v>0</v>
      </c>
    </row>
    <row r="87" spans="2:11" ht="12.75" customHeight="1" x14ac:dyDescent="0.25">
      <c r="B87" s="1"/>
      <c r="C87" s="2"/>
      <c r="D87" s="2"/>
      <c r="E87" s="62"/>
      <c r="F87" s="29" t="str">
        <f>IFERROR(VLOOKUP(E87,'Dep og regid'!B:C,2,FALSE)," ")</f>
        <v xml:space="preserve"> </v>
      </c>
      <c r="G87" s="3"/>
      <c r="H87" s="3"/>
      <c r="I87" s="4"/>
      <c r="J87" s="39">
        <f t="shared" si="5"/>
        <v>0</v>
      </c>
      <c r="K87" s="30">
        <f t="shared" si="4"/>
        <v>0</v>
      </c>
    </row>
    <row r="88" spans="2:11" ht="12.75" customHeight="1" x14ac:dyDescent="0.25">
      <c r="B88" s="1"/>
      <c r="C88" s="2"/>
      <c r="D88" s="2"/>
      <c r="E88" s="62"/>
      <c r="F88" s="29" t="str">
        <f>IFERROR(VLOOKUP(E88,'Dep og regid'!B:C,2,FALSE)," ")</f>
        <v xml:space="preserve"> </v>
      </c>
      <c r="G88" s="3"/>
      <c r="H88" s="3"/>
      <c r="I88" s="4"/>
      <c r="J88" s="39">
        <f t="shared" si="5"/>
        <v>0</v>
      </c>
      <c r="K88" s="30">
        <f t="shared" si="4"/>
        <v>0</v>
      </c>
    </row>
    <row r="89" spans="2:11" ht="12.75" customHeight="1" x14ac:dyDescent="0.25">
      <c r="B89" s="1"/>
      <c r="C89" s="2"/>
      <c r="D89" s="2"/>
      <c r="E89" s="62"/>
      <c r="F89" s="29" t="str">
        <f>IFERROR(VLOOKUP(E89,'Dep og regid'!B:C,2,FALSE)," ")</f>
        <v xml:space="preserve"> </v>
      </c>
      <c r="G89" s="3"/>
      <c r="H89" s="3"/>
      <c r="I89" s="4"/>
      <c r="J89" s="39">
        <f t="shared" si="5"/>
        <v>0</v>
      </c>
      <c r="K89" s="30">
        <f t="shared" si="4"/>
        <v>0</v>
      </c>
    </row>
    <row r="90" spans="2:11" ht="12.75" customHeight="1" x14ac:dyDescent="0.25">
      <c r="B90" s="1"/>
      <c r="C90" s="2"/>
      <c r="D90" s="2"/>
      <c r="E90" s="62"/>
      <c r="F90" s="29" t="str">
        <f>IFERROR(VLOOKUP(E90,'Dep og regid'!B:C,2,FALSE)," ")</f>
        <v xml:space="preserve"> </v>
      </c>
      <c r="G90" s="3"/>
      <c r="H90" s="3"/>
      <c r="I90" s="4"/>
      <c r="J90" s="39">
        <f t="shared" si="5"/>
        <v>0</v>
      </c>
      <c r="K90" s="30">
        <f t="shared" si="4"/>
        <v>0</v>
      </c>
    </row>
    <row r="91" spans="2:11" ht="12.75" customHeight="1" x14ac:dyDescent="0.25">
      <c r="B91" s="1"/>
      <c r="C91" s="2"/>
      <c r="D91" s="2"/>
      <c r="E91" s="62"/>
      <c r="F91" s="29" t="str">
        <f>IFERROR(VLOOKUP(E91,'Dep og regid'!B:C,2,FALSE)," ")</f>
        <v xml:space="preserve"> </v>
      </c>
      <c r="G91" s="3"/>
      <c r="H91" s="3"/>
      <c r="I91" s="4"/>
      <c r="J91" s="39">
        <f t="shared" si="5"/>
        <v>0</v>
      </c>
      <c r="K91" s="30">
        <f t="shared" si="4"/>
        <v>0</v>
      </c>
    </row>
    <row r="92" spans="2:11" ht="12.75" customHeight="1" x14ac:dyDescent="0.25">
      <c r="B92" s="1"/>
      <c r="C92" s="2"/>
      <c r="D92" s="2"/>
      <c r="E92" s="62"/>
      <c r="F92" s="29" t="str">
        <f>IFERROR(VLOOKUP(E92,'Dep og regid'!B:C,2,FALSE)," ")</f>
        <v xml:space="preserve"> </v>
      </c>
      <c r="G92" s="3"/>
      <c r="H92" s="3"/>
      <c r="I92" s="4"/>
      <c r="J92" s="39">
        <f t="shared" si="5"/>
        <v>0</v>
      </c>
      <c r="K92" s="30">
        <f t="shared" si="4"/>
        <v>0</v>
      </c>
    </row>
    <row r="93" spans="2:11" ht="12.75" customHeight="1" x14ac:dyDescent="0.25">
      <c r="B93" s="1"/>
      <c r="C93" s="2"/>
      <c r="D93" s="2"/>
      <c r="E93" s="62"/>
      <c r="F93" s="29" t="str">
        <f>IFERROR(VLOOKUP(E93,'Dep og regid'!B:C,2,FALSE)," ")</f>
        <v xml:space="preserve"> </v>
      </c>
      <c r="G93" s="3"/>
      <c r="H93" s="3"/>
      <c r="I93" s="4"/>
      <c r="J93" s="39">
        <f t="shared" si="5"/>
        <v>0</v>
      </c>
      <c r="K93" s="30">
        <f t="shared" si="4"/>
        <v>0</v>
      </c>
    </row>
    <row r="94" spans="2:11" ht="12.75" customHeight="1" x14ac:dyDescent="0.25">
      <c r="B94" s="1"/>
      <c r="C94" s="2"/>
      <c r="D94" s="2"/>
      <c r="E94" s="62"/>
      <c r="F94" s="29" t="str">
        <f>IFERROR(VLOOKUP(E94,'Dep og regid'!B:C,2,FALSE)," ")</f>
        <v xml:space="preserve"> </v>
      </c>
      <c r="G94" s="3"/>
      <c r="H94" s="3"/>
      <c r="I94" s="4"/>
      <c r="J94" s="39">
        <f t="shared" si="5"/>
        <v>0</v>
      </c>
      <c r="K94" s="30">
        <f t="shared" si="4"/>
        <v>0</v>
      </c>
    </row>
    <row r="95" spans="2:11" ht="12.75" customHeight="1" x14ac:dyDescent="0.25">
      <c r="B95" s="1"/>
      <c r="C95" s="2"/>
      <c r="D95" s="2"/>
      <c r="E95" s="62"/>
      <c r="F95" s="29" t="str">
        <f>IFERROR(VLOOKUP(E95,'Dep og regid'!B:C,2,FALSE)," ")</f>
        <v xml:space="preserve"> </v>
      </c>
      <c r="G95" s="3"/>
      <c r="H95" s="3"/>
      <c r="I95" s="4"/>
      <c r="J95" s="39">
        <f t="shared" si="5"/>
        <v>0</v>
      </c>
      <c r="K95" s="30">
        <f t="shared" si="4"/>
        <v>0</v>
      </c>
    </row>
    <row r="96" spans="2:11" ht="12.75" customHeight="1" x14ac:dyDescent="0.25">
      <c r="B96" s="1"/>
      <c r="C96" s="2"/>
      <c r="D96" s="2"/>
      <c r="E96" s="62"/>
      <c r="F96" s="29" t="str">
        <f>IFERROR(VLOOKUP(E96,'Dep og regid'!B:C,2,FALSE)," ")</f>
        <v xml:space="preserve"> </v>
      </c>
      <c r="G96" s="3"/>
      <c r="H96" s="3"/>
      <c r="I96" s="4"/>
      <c r="J96" s="39">
        <f t="shared" si="5"/>
        <v>0</v>
      </c>
      <c r="K96" s="30">
        <f t="shared" si="4"/>
        <v>0</v>
      </c>
    </row>
    <row r="97" spans="2:11" ht="12.75" customHeight="1" x14ac:dyDescent="0.25">
      <c r="B97" s="1"/>
      <c r="C97" s="2"/>
      <c r="D97" s="2"/>
      <c r="E97" s="62"/>
      <c r="F97" s="29" t="str">
        <f>IFERROR(VLOOKUP(E97,'Dep og regid'!B:C,2,FALSE)," ")</f>
        <v xml:space="preserve"> </v>
      </c>
      <c r="G97" s="3"/>
      <c r="H97" s="3"/>
      <c r="I97" s="4"/>
      <c r="J97" s="39">
        <f t="shared" si="5"/>
        <v>0</v>
      </c>
      <c r="K97" s="30">
        <f t="shared" si="4"/>
        <v>0</v>
      </c>
    </row>
    <row r="98" spans="2:11" ht="12.75" customHeight="1" x14ac:dyDescent="0.25">
      <c r="B98" s="1"/>
      <c r="C98" s="2"/>
      <c r="D98" s="2"/>
      <c r="E98" s="62"/>
      <c r="F98" s="29" t="str">
        <f>IFERROR(VLOOKUP(E98,'Dep og regid'!B:C,2,FALSE)," ")</f>
        <v xml:space="preserve"> </v>
      </c>
      <c r="G98" s="3"/>
      <c r="H98" s="3"/>
      <c r="I98" s="4"/>
      <c r="J98" s="39">
        <f t="shared" si="5"/>
        <v>0</v>
      </c>
      <c r="K98" s="30">
        <f t="shared" si="4"/>
        <v>0</v>
      </c>
    </row>
    <row r="99" spans="2:11" ht="12.75" customHeight="1" x14ac:dyDescent="0.25">
      <c r="B99" s="1"/>
      <c r="C99" s="2"/>
      <c r="D99" s="2"/>
      <c r="E99" s="62"/>
      <c r="F99" s="29" t="str">
        <f>IFERROR(VLOOKUP(E99,'Dep og regid'!B:C,2,FALSE)," ")</f>
        <v xml:space="preserve"> </v>
      </c>
      <c r="G99" s="3"/>
      <c r="H99" s="3"/>
      <c r="I99" s="4"/>
      <c r="J99" s="39">
        <f t="shared" si="5"/>
        <v>0</v>
      </c>
      <c r="K99" s="30">
        <f t="shared" si="4"/>
        <v>0</v>
      </c>
    </row>
    <row r="100" spans="2:11" ht="12.75" customHeight="1" x14ac:dyDescent="0.25">
      <c r="B100" s="1"/>
      <c r="C100" s="2"/>
      <c r="D100" s="2"/>
      <c r="E100" s="62"/>
      <c r="F100" s="29" t="str">
        <f>IFERROR(VLOOKUP(E100,'Dep og regid'!B:C,2,FALSE)," ")</f>
        <v xml:space="preserve"> </v>
      </c>
      <c r="G100" s="3"/>
      <c r="H100" s="3"/>
      <c r="I100" s="4"/>
      <c r="J100" s="39">
        <f t="shared" si="5"/>
        <v>0</v>
      </c>
      <c r="K100" s="30">
        <f t="shared" si="4"/>
        <v>0</v>
      </c>
    </row>
    <row r="101" spans="2:11" ht="12.75" customHeight="1" x14ac:dyDescent="0.25">
      <c r="B101" s="1"/>
      <c r="C101" s="2"/>
      <c r="D101" s="2"/>
      <c r="E101" s="62"/>
      <c r="F101" s="29" t="str">
        <f>IFERROR(VLOOKUP(E101,'Dep og regid'!B:C,2,FALSE)," ")</f>
        <v xml:space="preserve"> </v>
      </c>
      <c r="G101" s="3"/>
      <c r="H101" s="3"/>
      <c r="I101" s="4"/>
      <c r="J101" s="39">
        <f t="shared" si="5"/>
        <v>0</v>
      </c>
      <c r="K101" s="30">
        <f t="shared" si="4"/>
        <v>0</v>
      </c>
    </row>
    <row r="102" spans="2:11" ht="12.75" customHeight="1" x14ac:dyDescent="0.25">
      <c r="B102" s="1"/>
      <c r="C102" s="2"/>
      <c r="D102" s="2"/>
      <c r="E102" s="62"/>
      <c r="F102" s="29" t="str">
        <f>IFERROR(VLOOKUP(E102,'Dep og regid'!B:C,2,FALSE)," ")</f>
        <v xml:space="preserve"> </v>
      </c>
      <c r="G102" s="3"/>
      <c r="H102" s="3"/>
      <c r="I102" s="4"/>
      <c r="J102" s="39">
        <f t="shared" si="5"/>
        <v>0</v>
      </c>
      <c r="K102" s="30">
        <f t="shared" si="4"/>
        <v>0</v>
      </c>
    </row>
    <row r="103" spans="2:11" ht="12.75" customHeight="1" x14ac:dyDescent="0.25">
      <c r="B103" s="1"/>
      <c r="C103" s="2"/>
      <c r="D103" s="2"/>
      <c r="E103" s="62"/>
      <c r="F103" s="29" t="str">
        <f>IFERROR(VLOOKUP(E103,'Dep og regid'!B:C,2,FALSE)," ")</f>
        <v xml:space="preserve"> </v>
      </c>
      <c r="G103" s="3"/>
      <c r="H103" s="3"/>
      <c r="I103" s="4"/>
      <c r="J103" s="39">
        <f t="shared" si="5"/>
        <v>0</v>
      </c>
      <c r="K103" s="30">
        <f t="shared" si="4"/>
        <v>0</v>
      </c>
    </row>
    <row r="104" spans="2:11" ht="12.75" customHeight="1" x14ac:dyDescent="0.25">
      <c r="B104" s="1"/>
      <c r="C104" s="2"/>
      <c r="D104" s="2"/>
      <c r="E104" s="62"/>
      <c r="F104" s="29" t="str">
        <f>IFERROR(VLOOKUP(E104,'Dep og regid'!B:C,2,FALSE)," ")</f>
        <v xml:space="preserve"> </v>
      </c>
      <c r="G104" s="3"/>
      <c r="H104" s="3"/>
      <c r="I104" s="4"/>
      <c r="J104" s="39">
        <f t="shared" si="5"/>
        <v>0</v>
      </c>
      <c r="K104" s="30">
        <f t="shared" si="4"/>
        <v>0</v>
      </c>
    </row>
    <row r="105" spans="2:11" ht="12.75" customHeight="1" x14ac:dyDescent="0.25">
      <c r="B105" s="1"/>
      <c r="C105" s="2"/>
      <c r="D105" s="2"/>
      <c r="E105" s="62"/>
      <c r="F105" s="29" t="str">
        <f>IFERROR(VLOOKUP(E105,'Dep og regid'!B:C,2,FALSE)," ")</f>
        <v xml:space="preserve"> </v>
      </c>
      <c r="G105" s="3"/>
      <c r="H105" s="3"/>
      <c r="I105" s="4"/>
      <c r="J105" s="39">
        <f t="shared" si="5"/>
        <v>0</v>
      </c>
      <c r="K105" s="30">
        <f t="shared" ref="K105:K168" si="6">G105-H105</f>
        <v>0</v>
      </c>
    </row>
    <row r="106" spans="2:11" ht="12.75" customHeight="1" x14ac:dyDescent="0.25">
      <c r="B106" s="1"/>
      <c r="C106" s="2"/>
      <c r="D106" s="2"/>
      <c r="E106" s="62"/>
      <c r="F106" s="29" t="str">
        <f>IFERROR(VLOOKUP(E106,'Dep og regid'!B:C,2,FALSE)," ")</f>
        <v xml:space="preserve"> </v>
      </c>
      <c r="G106" s="3"/>
      <c r="H106" s="3"/>
      <c r="I106" s="4"/>
      <c r="J106" s="39">
        <f t="shared" si="5"/>
        <v>0</v>
      </c>
      <c r="K106" s="30">
        <f t="shared" si="6"/>
        <v>0</v>
      </c>
    </row>
    <row r="107" spans="2:11" ht="12.75" customHeight="1" x14ac:dyDescent="0.25">
      <c r="B107" s="1"/>
      <c r="C107" s="2"/>
      <c r="D107" s="2"/>
      <c r="E107" s="62"/>
      <c r="F107" s="29" t="str">
        <f>IFERROR(VLOOKUP(E107,'Dep og regid'!B:C,2,FALSE)," ")</f>
        <v xml:space="preserve"> </v>
      </c>
      <c r="G107" s="3"/>
      <c r="H107" s="3"/>
      <c r="I107" s="4"/>
      <c r="J107" s="39">
        <f t="shared" si="5"/>
        <v>0</v>
      </c>
      <c r="K107" s="30">
        <f t="shared" si="6"/>
        <v>0</v>
      </c>
    </row>
    <row r="108" spans="2:11" ht="12.75" customHeight="1" x14ac:dyDescent="0.25">
      <c r="B108" s="1"/>
      <c r="C108" s="2"/>
      <c r="D108" s="2"/>
      <c r="E108" s="62"/>
      <c r="F108" s="29" t="str">
        <f>IFERROR(VLOOKUP(E108,'Dep og regid'!B:C,2,FALSE)," ")</f>
        <v xml:space="preserve"> </v>
      </c>
      <c r="G108" s="3"/>
      <c r="H108" s="3"/>
      <c r="I108" s="4"/>
      <c r="J108" s="39">
        <f t="shared" si="5"/>
        <v>0</v>
      </c>
      <c r="K108" s="30">
        <f t="shared" si="6"/>
        <v>0</v>
      </c>
    </row>
    <row r="109" spans="2:11" ht="12.75" customHeight="1" x14ac:dyDescent="0.25">
      <c r="B109" s="1"/>
      <c r="C109" s="2"/>
      <c r="D109" s="2"/>
      <c r="E109" s="62"/>
      <c r="F109" s="29" t="str">
        <f>IFERROR(VLOOKUP(E109,'Dep og regid'!B:C,2,FALSE)," ")</f>
        <v xml:space="preserve"> </v>
      </c>
      <c r="G109" s="3"/>
      <c r="H109" s="3"/>
      <c r="I109" s="4"/>
      <c r="J109" s="39">
        <f t="shared" si="5"/>
        <v>0</v>
      </c>
      <c r="K109" s="30">
        <f t="shared" si="6"/>
        <v>0</v>
      </c>
    </row>
    <row r="110" spans="2:11" ht="12.75" customHeight="1" x14ac:dyDescent="0.25">
      <c r="B110" s="1"/>
      <c r="C110" s="2"/>
      <c r="D110" s="2"/>
      <c r="E110" s="62"/>
      <c r="F110" s="29" t="str">
        <f>IFERROR(VLOOKUP(E110,'Dep og regid'!B:C,2,FALSE)," ")</f>
        <v xml:space="preserve"> </v>
      </c>
      <c r="G110" s="3"/>
      <c r="H110" s="3"/>
      <c r="I110" s="4"/>
      <c r="J110" s="39">
        <f t="shared" si="5"/>
        <v>0</v>
      </c>
      <c r="K110" s="30">
        <f t="shared" si="6"/>
        <v>0</v>
      </c>
    </row>
    <row r="111" spans="2:11" ht="12.75" customHeight="1" x14ac:dyDescent="0.25">
      <c r="B111" s="1"/>
      <c r="C111" s="2"/>
      <c r="D111" s="2"/>
      <c r="E111" s="62"/>
      <c r="F111" s="29" t="str">
        <f>IFERROR(VLOOKUP(E111,'Dep og regid'!B:C,2,FALSE)," ")</f>
        <v xml:space="preserve"> </v>
      </c>
      <c r="G111" s="3"/>
      <c r="H111" s="3"/>
      <c r="I111" s="4"/>
      <c r="J111" s="39">
        <f t="shared" si="5"/>
        <v>0</v>
      </c>
      <c r="K111" s="30">
        <f t="shared" si="6"/>
        <v>0</v>
      </c>
    </row>
    <row r="112" spans="2:11" ht="12.75" customHeight="1" x14ac:dyDescent="0.25">
      <c r="B112" s="1"/>
      <c r="C112" s="2"/>
      <c r="D112" s="2"/>
      <c r="E112" s="62"/>
      <c r="F112" s="29" t="str">
        <f>IFERROR(VLOOKUP(E112,'Dep og regid'!B:C,2,FALSE)," ")</f>
        <v xml:space="preserve"> </v>
      </c>
      <c r="G112" s="3"/>
      <c r="H112" s="3"/>
      <c r="I112" s="4"/>
      <c r="J112" s="39">
        <f t="shared" si="5"/>
        <v>0</v>
      </c>
      <c r="K112" s="30">
        <f t="shared" si="6"/>
        <v>0</v>
      </c>
    </row>
    <row r="113" spans="2:11" ht="12.75" customHeight="1" x14ac:dyDescent="0.25">
      <c r="B113" s="1"/>
      <c r="C113" s="2"/>
      <c r="D113" s="2"/>
      <c r="E113" s="62"/>
      <c r="F113" s="29" t="str">
        <f>IFERROR(VLOOKUP(E113,'Dep og regid'!B:C,2,FALSE)," ")</f>
        <v xml:space="preserve"> </v>
      </c>
      <c r="G113" s="3"/>
      <c r="H113" s="3"/>
      <c r="I113" s="4"/>
      <c r="J113" s="39">
        <f t="shared" si="5"/>
        <v>0</v>
      </c>
      <c r="K113" s="30">
        <f t="shared" si="6"/>
        <v>0</v>
      </c>
    </row>
    <row r="114" spans="2:11" ht="12.75" customHeight="1" x14ac:dyDescent="0.25">
      <c r="B114" s="1"/>
      <c r="C114" s="2"/>
      <c r="D114" s="2"/>
      <c r="E114" s="62"/>
      <c r="F114" s="29" t="str">
        <f>IFERROR(VLOOKUP(E114,'Dep og regid'!B:C,2,FALSE)," ")</f>
        <v xml:space="preserve"> </v>
      </c>
      <c r="G114" s="3"/>
      <c r="H114" s="3"/>
      <c r="I114" s="4"/>
      <c r="J114" s="39">
        <f t="shared" si="5"/>
        <v>0</v>
      </c>
      <c r="K114" s="30">
        <f t="shared" si="6"/>
        <v>0</v>
      </c>
    </row>
    <row r="115" spans="2:11" ht="12.75" customHeight="1" x14ac:dyDescent="0.25">
      <c r="B115" s="1"/>
      <c r="C115" s="2"/>
      <c r="D115" s="2"/>
      <c r="E115" s="62"/>
      <c r="F115" s="29" t="str">
        <f>IFERROR(VLOOKUP(E115,'Dep og regid'!B:C,2,FALSE)," ")</f>
        <v xml:space="preserve"> </v>
      </c>
      <c r="G115" s="3"/>
      <c r="H115" s="3"/>
      <c r="I115" s="4"/>
      <c r="J115" s="39">
        <f t="shared" si="5"/>
        <v>0</v>
      </c>
      <c r="K115" s="30">
        <f t="shared" si="6"/>
        <v>0</v>
      </c>
    </row>
    <row r="116" spans="2:11" ht="12.75" customHeight="1" x14ac:dyDescent="0.25">
      <c r="B116" s="1"/>
      <c r="C116" s="2"/>
      <c r="D116" s="2"/>
      <c r="E116" s="62"/>
      <c r="F116" s="29" t="str">
        <f>IFERROR(VLOOKUP(E116,'Dep og regid'!B:C,2,FALSE)," ")</f>
        <v xml:space="preserve"> </v>
      </c>
      <c r="G116" s="3"/>
      <c r="H116" s="3"/>
      <c r="I116" s="4"/>
      <c r="J116" s="39">
        <f t="shared" si="5"/>
        <v>0</v>
      </c>
      <c r="K116" s="30">
        <f t="shared" si="6"/>
        <v>0</v>
      </c>
    </row>
    <row r="117" spans="2:11" ht="12.75" customHeight="1" x14ac:dyDescent="0.25">
      <c r="B117" s="1"/>
      <c r="C117" s="2"/>
      <c r="D117" s="2"/>
      <c r="E117" s="62"/>
      <c r="F117" s="29" t="str">
        <f>IFERROR(VLOOKUP(E117,'Dep og regid'!B:C,2,FALSE)," ")</f>
        <v xml:space="preserve"> </v>
      </c>
      <c r="G117" s="3"/>
      <c r="H117" s="3"/>
      <c r="I117" s="4"/>
      <c r="J117" s="39">
        <f t="shared" si="5"/>
        <v>0</v>
      </c>
      <c r="K117" s="30">
        <f t="shared" si="6"/>
        <v>0</v>
      </c>
    </row>
    <row r="118" spans="2:11" ht="12.75" customHeight="1" x14ac:dyDescent="0.25">
      <c r="B118" s="1"/>
      <c r="C118" s="2"/>
      <c r="D118" s="2"/>
      <c r="E118" s="62"/>
      <c r="F118" s="29" t="str">
        <f>IFERROR(VLOOKUP(E118,'Dep og regid'!B:C,2,FALSE)," ")</f>
        <v xml:space="preserve"> </v>
      </c>
      <c r="G118" s="3"/>
      <c r="H118" s="3"/>
      <c r="I118" s="4"/>
      <c r="J118" s="39">
        <f t="shared" si="5"/>
        <v>0</v>
      </c>
      <c r="K118" s="30">
        <f t="shared" si="6"/>
        <v>0</v>
      </c>
    </row>
    <row r="119" spans="2:11" ht="12.75" customHeight="1" x14ac:dyDescent="0.25">
      <c r="B119" s="1"/>
      <c r="C119" s="2"/>
      <c r="D119" s="2"/>
      <c r="E119" s="62"/>
      <c r="F119" s="29" t="str">
        <f>IFERROR(VLOOKUP(E119,'Dep og regid'!B:C,2,FALSE)," ")</f>
        <v xml:space="preserve"> </v>
      </c>
      <c r="G119" s="3"/>
      <c r="H119" s="3"/>
      <c r="I119" s="4"/>
      <c r="J119" s="39">
        <f t="shared" si="5"/>
        <v>0</v>
      </c>
      <c r="K119" s="30">
        <f t="shared" si="6"/>
        <v>0</v>
      </c>
    </row>
    <row r="120" spans="2:11" ht="12.75" customHeight="1" x14ac:dyDescent="0.25">
      <c r="B120" s="1"/>
      <c r="C120" s="2"/>
      <c r="D120" s="2"/>
      <c r="E120" s="62"/>
      <c r="F120" s="29" t="str">
        <f>IFERROR(VLOOKUP(E120,'Dep og regid'!B:C,2,FALSE)," ")</f>
        <v xml:space="preserve"> </v>
      </c>
      <c r="G120" s="3"/>
      <c r="H120" s="3"/>
      <c r="I120" s="4"/>
      <c r="J120" s="39">
        <f t="shared" si="5"/>
        <v>0</v>
      </c>
      <c r="K120" s="30">
        <f t="shared" si="6"/>
        <v>0</v>
      </c>
    </row>
    <row r="121" spans="2:11" ht="12.75" customHeight="1" x14ac:dyDescent="0.25">
      <c r="B121" s="1"/>
      <c r="C121" s="2"/>
      <c r="D121" s="2"/>
      <c r="E121" s="62"/>
      <c r="F121" s="29" t="str">
        <f>IFERROR(VLOOKUP(E121,'Dep og regid'!B:C,2,FALSE)," ")</f>
        <v xml:space="preserve"> </v>
      </c>
      <c r="G121" s="3"/>
      <c r="H121" s="3"/>
      <c r="I121" s="4"/>
      <c r="J121" s="39">
        <f t="shared" si="5"/>
        <v>0</v>
      </c>
      <c r="K121" s="30">
        <f t="shared" si="6"/>
        <v>0</v>
      </c>
    </row>
    <row r="122" spans="2:11" ht="12.75" customHeight="1" x14ac:dyDescent="0.25">
      <c r="B122" s="1"/>
      <c r="C122" s="2"/>
      <c r="D122" s="2"/>
      <c r="E122" s="62"/>
      <c r="F122" s="29" t="str">
        <f>IFERROR(VLOOKUP(E122,'Dep og regid'!B:C,2,FALSE)," ")</f>
        <v xml:space="preserve"> </v>
      </c>
      <c r="G122" s="3"/>
      <c r="H122" s="3"/>
      <c r="I122" s="4"/>
      <c r="J122" s="39">
        <f t="shared" si="5"/>
        <v>0</v>
      </c>
      <c r="K122" s="30">
        <f t="shared" si="6"/>
        <v>0</v>
      </c>
    </row>
    <row r="123" spans="2:11" ht="12.75" customHeight="1" x14ac:dyDescent="0.25">
      <c r="B123" s="1"/>
      <c r="C123" s="2"/>
      <c r="D123" s="2"/>
      <c r="E123" s="62"/>
      <c r="F123" s="29" t="str">
        <f>IFERROR(VLOOKUP(E123,'Dep og regid'!B:C,2,FALSE)," ")</f>
        <v xml:space="preserve"> </v>
      </c>
      <c r="G123" s="3"/>
      <c r="H123" s="3"/>
      <c r="I123" s="4"/>
      <c r="J123" s="39">
        <f t="shared" si="5"/>
        <v>0</v>
      </c>
      <c r="K123" s="30">
        <f t="shared" si="6"/>
        <v>0</v>
      </c>
    </row>
    <row r="124" spans="2:11" ht="12.75" customHeight="1" x14ac:dyDescent="0.25">
      <c r="B124" s="1"/>
      <c r="C124" s="2"/>
      <c r="D124" s="2"/>
      <c r="E124" s="62"/>
      <c r="F124" s="29" t="str">
        <f>IFERROR(VLOOKUP(E124,'Dep og regid'!B:C,2,FALSE)," ")</f>
        <v xml:space="preserve"> </v>
      </c>
      <c r="G124" s="3"/>
      <c r="H124" s="3"/>
      <c r="I124" s="4"/>
      <c r="J124" s="39">
        <f t="shared" si="5"/>
        <v>0</v>
      </c>
      <c r="K124" s="30">
        <f t="shared" si="6"/>
        <v>0</v>
      </c>
    </row>
    <row r="125" spans="2:11" ht="12.75" customHeight="1" x14ac:dyDescent="0.25">
      <c r="B125" s="1"/>
      <c r="C125" s="2"/>
      <c r="D125" s="2"/>
      <c r="E125" s="62"/>
      <c r="F125" s="29" t="str">
        <f>IFERROR(VLOOKUP(E125,'Dep og regid'!B:C,2,FALSE)," ")</f>
        <v xml:space="preserve"> </v>
      </c>
      <c r="G125" s="3"/>
      <c r="H125" s="3"/>
      <c r="I125" s="4"/>
      <c r="J125" s="39">
        <f t="shared" si="5"/>
        <v>0</v>
      </c>
      <c r="K125" s="30">
        <f t="shared" si="6"/>
        <v>0</v>
      </c>
    </row>
    <row r="126" spans="2:11" ht="12.75" customHeight="1" x14ac:dyDescent="0.25">
      <c r="B126" s="1"/>
      <c r="C126" s="2"/>
      <c r="D126" s="2"/>
      <c r="E126" s="62"/>
      <c r="F126" s="29" t="str">
        <f>IFERROR(VLOOKUP(E126,'Dep og regid'!B:C,2,FALSE)," ")</f>
        <v xml:space="preserve"> </v>
      </c>
      <c r="G126" s="3"/>
      <c r="H126" s="3"/>
      <c r="I126" s="4"/>
      <c r="J126" s="39">
        <f t="shared" si="5"/>
        <v>0</v>
      </c>
      <c r="K126" s="30">
        <f t="shared" si="6"/>
        <v>0</v>
      </c>
    </row>
    <row r="127" spans="2:11" ht="12.75" customHeight="1" x14ac:dyDescent="0.25">
      <c r="B127" s="1"/>
      <c r="C127" s="2"/>
      <c r="D127" s="2"/>
      <c r="E127" s="62"/>
      <c r="F127" s="29" t="str">
        <f>IFERROR(VLOOKUP(E127,'Dep og regid'!B:C,2,FALSE)," ")</f>
        <v xml:space="preserve"> </v>
      </c>
      <c r="G127" s="3"/>
      <c r="H127" s="3"/>
      <c r="I127" s="4"/>
      <c r="J127" s="39">
        <f t="shared" si="5"/>
        <v>0</v>
      </c>
      <c r="K127" s="30">
        <f t="shared" si="6"/>
        <v>0</v>
      </c>
    </row>
    <row r="128" spans="2:11" ht="12.75" customHeight="1" x14ac:dyDescent="0.25">
      <c r="B128" s="1"/>
      <c r="C128" s="2"/>
      <c r="D128" s="2"/>
      <c r="E128" s="62"/>
      <c r="F128" s="29" t="str">
        <f>IFERROR(VLOOKUP(E128,'Dep og regid'!B:C,2,FALSE)," ")</f>
        <v xml:space="preserve"> </v>
      </c>
      <c r="G128" s="3"/>
      <c r="H128" s="3"/>
      <c r="I128" s="4"/>
      <c r="J128" s="39">
        <f t="shared" si="5"/>
        <v>0</v>
      </c>
      <c r="K128" s="30">
        <f t="shared" si="6"/>
        <v>0</v>
      </c>
    </row>
    <row r="129" spans="2:11" ht="12.75" customHeight="1" x14ac:dyDescent="0.25">
      <c r="B129" s="1"/>
      <c r="C129" s="2"/>
      <c r="D129" s="2"/>
      <c r="E129" s="62"/>
      <c r="F129" s="29" t="str">
        <f>IFERROR(VLOOKUP(E129,'Dep og regid'!B:C,2,FALSE)," ")</f>
        <v xml:space="preserve"> </v>
      </c>
      <c r="G129" s="3"/>
      <c r="H129" s="3"/>
      <c r="I129" s="4"/>
      <c r="J129" s="39">
        <f t="shared" si="5"/>
        <v>0</v>
      </c>
      <c r="K129" s="30">
        <f t="shared" si="6"/>
        <v>0</v>
      </c>
    </row>
    <row r="130" spans="2:11" ht="12.75" customHeight="1" x14ac:dyDescent="0.25">
      <c r="B130" s="1"/>
      <c r="C130" s="2"/>
      <c r="D130" s="2"/>
      <c r="E130" s="62"/>
      <c r="F130" s="29" t="str">
        <f>IFERROR(VLOOKUP(E130,'Dep og regid'!B:C,2,FALSE)," ")</f>
        <v xml:space="preserve"> </v>
      </c>
      <c r="G130" s="3"/>
      <c r="H130" s="3"/>
      <c r="I130" s="4"/>
      <c r="J130" s="39">
        <f t="shared" si="5"/>
        <v>0</v>
      </c>
      <c r="K130" s="30">
        <f t="shared" si="6"/>
        <v>0</v>
      </c>
    </row>
    <row r="131" spans="2:11" ht="12.75" customHeight="1" x14ac:dyDescent="0.25">
      <c r="B131" s="1"/>
      <c r="C131" s="2"/>
      <c r="D131" s="2"/>
      <c r="E131" s="62"/>
      <c r="F131" s="29" t="str">
        <f>IFERROR(VLOOKUP(E131,'Dep og regid'!B:C,2,FALSE)," ")</f>
        <v xml:space="preserve"> </v>
      </c>
      <c r="G131" s="3"/>
      <c r="H131" s="3"/>
      <c r="I131" s="4"/>
      <c r="J131" s="39">
        <f t="shared" si="5"/>
        <v>0</v>
      </c>
      <c r="K131" s="30">
        <f t="shared" si="6"/>
        <v>0</v>
      </c>
    </row>
    <row r="132" spans="2:11" ht="12.75" customHeight="1" x14ac:dyDescent="0.25">
      <c r="B132" s="1"/>
      <c r="C132" s="2"/>
      <c r="D132" s="2"/>
      <c r="E132" s="62"/>
      <c r="F132" s="29" t="str">
        <f>IFERROR(VLOOKUP(E132,'Dep og regid'!B:C,2,FALSE)," ")</f>
        <v xml:space="preserve"> </v>
      </c>
      <c r="G132" s="3"/>
      <c r="H132" s="3"/>
      <c r="I132" s="4"/>
      <c r="J132" s="39">
        <f t="shared" si="5"/>
        <v>0</v>
      </c>
      <c r="K132" s="30">
        <f t="shared" si="6"/>
        <v>0</v>
      </c>
    </row>
    <row r="133" spans="2:11" ht="12.75" customHeight="1" x14ac:dyDescent="0.25">
      <c r="B133" s="1"/>
      <c r="C133" s="2"/>
      <c r="D133" s="2"/>
      <c r="E133" s="62"/>
      <c r="F133" s="29" t="str">
        <f>IFERROR(VLOOKUP(E133,'Dep og regid'!B:C,2,FALSE)," ")</f>
        <v xml:space="preserve"> </v>
      </c>
      <c r="G133" s="3"/>
      <c r="H133" s="3"/>
      <c r="I133" s="4"/>
      <c r="J133" s="39">
        <f t="shared" si="5"/>
        <v>0</v>
      </c>
      <c r="K133" s="30">
        <f t="shared" si="6"/>
        <v>0</v>
      </c>
    </row>
    <row r="134" spans="2:11" ht="12.75" customHeight="1" x14ac:dyDescent="0.25">
      <c r="B134" s="1"/>
      <c r="C134" s="2"/>
      <c r="D134" s="2"/>
      <c r="E134" s="62"/>
      <c r="F134" s="29" t="str">
        <f>IFERROR(VLOOKUP(E134,'Dep og regid'!B:C,2,FALSE)," ")</f>
        <v xml:space="preserve"> </v>
      </c>
      <c r="G134" s="3"/>
      <c r="H134" s="3"/>
      <c r="I134" s="4"/>
      <c r="J134" s="39">
        <f t="shared" si="5"/>
        <v>0</v>
      </c>
      <c r="K134" s="30">
        <f t="shared" si="6"/>
        <v>0</v>
      </c>
    </row>
    <row r="135" spans="2:11" ht="12.75" customHeight="1" x14ac:dyDescent="0.25">
      <c r="B135" s="1"/>
      <c r="C135" s="2"/>
      <c r="D135" s="2"/>
      <c r="E135" s="62"/>
      <c r="F135" s="29" t="str">
        <f>IFERROR(VLOOKUP(E135,'Dep og regid'!B:C,2,FALSE)," ")</f>
        <v xml:space="preserve"> </v>
      </c>
      <c r="G135" s="3"/>
      <c r="H135" s="3"/>
      <c r="I135" s="4"/>
      <c r="J135" s="39">
        <f t="shared" si="5"/>
        <v>0</v>
      </c>
      <c r="K135" s="30">
        <f t="shared" si="6"/>
        <v>0</v>
      </c>
    </row>
    <row r="136" spans="2:11" ht="12.75" customHeight="1" x14ac:dyDescent="0.25">
      <c r="B136" s="1"/>
      <c r="C136" s="2"/>
      <c r="D136" s="2"/>
      <c r="E136" s="62"/>
      <c r="F136" s="29" t="str">
        <f>IFERROR(VLOOKUP(E136,'Dep og regid'!B:C,2,FALSE)," ")</f>
        <v xml:space="preserve"> </v>
      </c>
      <c r="G136" s="3"/>
      <c r="H136" s="3"/>
      <c r="I136" s="4"/>
      <c r="J136" s="39">
        <f t="shared" si="5"/>
        <v>0</v>
      </c>
      <c r="K136" s="30">
        <f t="shared" si="6"/>
        <v>0</v>
      </c>
    </row>
    <row r="137" spans="2:11" ht="12.75" customHeight="1" x14ac:dyDescent="0.25">
      <c r="B137" s="1"/>
      <c r="C137" s="2"/>
      <c r="D137" s="2"/>
      <c r="E137" s="62"/>
      <c r="F137" s="29" t="str">
        <f>IFERROR(VLOOKUP(E137,'Dep og regid'!B:C,2,FALSE)," ")</f>
        <v xml:space="preserve"> </v>
      </c>
      <c r="G137" s="3"/>
      <c r="H137" s="3"/>
      <c r="I137" s="4"/>
      <c r="J137" s="39">
        <f t="shared" si="5"/>
        <v>0</v>
      </c>
      <c r="K137" s="30">
        <f t="shared" si="6"/>
        <v>0</v>
      </c>
    </row>
    <row r="138" spans="2:11" ht="12.75" customHeight="1" x14ac:dyDescent="0.25">
      <c r="B138" s="1"/>
      <c r="C138" s="2"/>
      <c r="D138" s="2"/>
      <c r="E138" s="62"/>
      <c r="F138" s="29" t="str">
        <f>IFERROR(VLOOKUP(E138,'Dep og regid'!B:C,2,FALSE)," ")</f>
        <v xml:space="preserve"> </v>
      </c>
      <c r="G138" s="3"/>
      <c r="H138" s="3"/>
      <c r="I138" s="4"/>
      <c r="J138" s="39">
        <f t="shared" si="5"/>
        <v>0</v>
      </c>
      <c r="K138" s="30">
        <f t="shared" si="6"/>
        <v>0</v>
      </c>
    </row>
    <row r="139" spans="2:11" ht="12.75" customHeight="1" x14ac:dyDescent="0.25">
      <c r="B139" s="1"/>
      <c r="C139" s="2"/>
      <c r="D139" s="2"/>
      <c r="E139" s="62"/>
      <c r="F139" s="29" t="str">
        <f>IFERROR(VLOOKUP(E139,'Dep og regid'!B:C,2,FALSE)," ")</f>
        <v xml:space="preserve"> </v>
      </c>
      <c r="G139" s="3"/>
      <c r="H139" s="3"/>
      <c r="I139" s="4"/>
      <c r="J139" s="39">
        <f t="shared" ref="J139:J202" si="7">IF(D139=0,0,LEFT(D139,3)*1)</f>
        <v>0</v>
      </c>
      <c r="K139" s="30">
        <f t="shared" si="6"/>
        <v>0</v>
      </c>
    </row>
    <row r="140" spans="2:11" ht="12.75" customHeight="1" x14ac:dyDescent="0.25">
      <c r="B140" s="1"/>
      <c r="C140" s="2"/>
      <c r="D140" s="2"/>
      <c r="E140" s="62"/>
      <c r="F140" s="29" t="str">
        <f>IFERROR(VLOOKUP(E140,'Dep og regid'!B:C,2,FALSE)," ")</f>
        <v xml:space="preserve"> </v>
      </c>
      <c r="G140" s="3"/>
      <c r="H140" s="3"/>
      <c r="I140" s="4"/>
      <c r="J140" s="39">
        <f t="shared" si="7"/>
        <v>0</v>
      </c>
      <c r="K140" s="30">
        <f t="shared" si="6"/>
        <v>0</v>
      </c>
    </row>
    <row r="141" spans="2:11" ht="12.75" customHeight="1" x14ac:dyDescent="0.25">
      <c r="B141" s="1"/>
      <c r="C141" s="2"/>
      <c r="D141" s="2"/>
      <c r="E141" s="62"/>
      <c r="F141" s="29" t="str">
        <f>IFERROR(VLOOKUP(E141,'Dep og regid'!B:C,2,FALSE)," ")</f>
        <v xml:space="preserve"> </v>
      </c>
      <c r="G141" s="3"/>
      <c r="H141" s="3"/>
      <c r="I141" s="4"/>
      <c r="J141" s="39">
        <f t="shared" si="7"/>
        <v>0</v>
      </c>
      <c r="K141" s="30">
        <f t="shared" si="6"/>
        <v>0</v>
      </c>
    </row>
    <row r="142" spans="2:11" ht="12.75" customHeight="1" x14ac:dyDescent="0.25">
      <c r="B142" s="1"/>
      <c r="C142" s="2"/>
      <c r="D142" s="2"/>
      <c r="E142" s="62"/>
      <c r="F142" s="29" t="str">
        <f>IFERROR(VLOOKUP(E142,'Dep og regid'!B:C,2,FALSE)," ")</f>
        <v xml:space="preserve"> </v>
      </c>
      <c r="G142" s="3"/>
      <c r="H142" s="3"/>
      <c r="I142" s="4"/>
      <c r="J142" s="39">
        <f t="shared" si="7"/>
        <v>0</v>
      </c>
      <c r="K142" s="30">
        <f t="shared" si="6"/>
        <v>0</v>
      </c>
    </row>
    <row r="143" spans="2:11" ht="12.75" customHeight="1" x14ac:dyDescent="0.25">
      <c r="B143" s="1"/>
      <c r="C143" s="2"/>
      <c r="D143" s="2"/>
      <c r="E143" s="62"/>
      <c r="F143" s="29" t="str">
        <f>IFERROR(VLOOKUP(E143,'Dep og regid'!B:C,2,FALSE)," ")</f>
        <v xml:space="preserve"> </v>
      </c>
      <c r="G143" s="3"/>
      <c r="H143" s="3"/>
      <c r="I143" s="4"/>
      <c r="J143" s="39">
        <f t="shared" si="7"/>
        <v>0</v>
      </c>
      <c r="K143" s="30">
        <f t="shared" si="6"/>
        <v>0</v>
      </c>
    </row>
    <row r="144" spans="2:11" ht="12.75" customHeight="1" x14ac:dyDescent="0.25">
      <c r="B144" s="1"/>
      <c r="C144" s="2"/>
      <c r="D144" s="2"/>
      <c r="E144" s="62"/>
      <c r="F144" s="29" t="str">
        <f>IFERROR(VLOOKUP(E144,'Dep og regid'!B:C,2,FALSE)," ")</f>
        <v xml:space="preserve"> </v>
      </c>
      <c r="G144" s="3"/>
      <c r="H144" s="3"/>
      <c r="I144" s="4"/>
      <c r="J144" s="39">
        <f t="shared" si="7"/>
        <v>0</v>
      </c>
      <c r="K144" s="30">
        <f t="shared" si="6"/>
        <v>0</v>
      </c>
    </row>
    <row r="145" spans="2:11" ht="12.75" customHeight="1" x14ac:dyDescent="0.25">
      <c r="B145" s="1"/>
      <c r="C145" s="2"/>
      <c r="D145" s="2"/>
      <c r="E145" s="62"/>
      <c r="F145" s="29" t="str">
        <f>IFERROR(VLOOKUP(E145,'Dep og regid'!B:C,2,FALSE)," ")</f>
        <v xml:space="preserve"> </v>
      </c>
      <c r="G145" s="3"/>
      <c r="H145" s="3"/>
      <c r="I145" s="4"/>
      <c r="J145" s="39">
        <f t="shared" si="7"/>
        <v>0</v>
      </c>
      <c r="K145" s="30">
        <f t="shared" si="6"/>
        <v>0</v>
      </c>
    </row>
    <row r="146" spans="2:11" ht="12.75" customHeight="1" x14ac:dyDescent="0.25">
      <c r="B146" s="1"/>
      <c r="C146" s="2"/>
      <c r="D146" s="2"/>
      <c r="E146" s="62"/>
      <c r="F146" s="29" t="str">
        <f>IFERROR(VLOOKUP(E146,'Dep og regid'!B:C,2,FALSE)," ")</f>
        <v xml:space="preserve"> </v>
      </c>
      <c r="G146" s="3"/>
      <c r="H146" s="3"/>
      <c r="I146" s="4"/>
      <c r="J146" s="39">
        <f t="shared" si="7"/>
        <v>0</v>
      </c>
      <c r="K146" s="30">
        <f t="shared" si="6"/>
        <v>0</v>
      </c>
    </row>
    <row r="147" spans="2:11" ht="12.75" customHeight="1" x14ac:dyDescent="0.25">
      <c r="B147" s="1"/>
      <c r="C147" s="2"/>
      <c r="D147" s="2"/>
      <c r="E147" s="62"/>
      <c r="F147" s="29" t="str">
        <f>IFERROR(VLOOKUP(E147,'Dep og regid'!B:C,2,FALSE)," ")</f>
        <v xml:space="preserve"> </v>
      </c>
      <c r="G147" s="3"/>
      <c r="H147" s="3"/>
      <c r="I147" s="4"/>
      <c r="J147" s="39">
        <f t="shared" si="7"/>
        <v>0</v>
      </c>
      <c r="K147" s="30">
        <f t="shared" si="6"/>
        <v>0</v>
      </c>
    </row>
    <row r="148" spans="2:11" ht="12.75" customHeight="1" x14ac:dyDescent="0.25">
      <c r="B148" s="1"/>
      <c r="C148" s="2"/>
      <c r="D148" s="2"/>
      <c r="E148" s="62"/>
      <c r="F148" s="29" t="str">
        <f>IFERROR(VLOOKUP(E148,'Dep og regid'!B:C,2,FALSE)," ")</f>
        <v xml:space="preserve"> </v>
      </c>
      <c r="G148" s="3"/>
      <c r="H148" s="3"/>
      <c r="I148" s="4"/>
      <c r="J148" s="39">
        <f t="shared" si="7"/>
        <v>0</v>
      </c>
      <c r="K148" s="30">
        <f t="shared" si="6"/>
        <v>0</v>
      </c>
    </row>
    <row r="149" spans="2:11" ht="12.75" customHeight="1" x14ac:dyDescent="0.25">
      <c r="B149" s="1"/>
      <c r="C149" s="2"/>
      <c r="D149" s="2"/>
      <c r="E149" s="62"/>
      <c r="F149" s="29" t="str">
        <f>IFERROR(VLOOKUP(E149,'Dep og regid'!B:C,2,FALSE)," ")</f>
        <v xml:space="preserve"> </v>
      </c>
      <c r="G149" s="3"/>
      <c r="H149" s="3"/>
      <c r="I149" s="4"/>
      <c r="J149" s="39">
        <f t="shared" si="7"/>
        <v>0</v>
      </c>
      <c r="K149" s="30">
        <f t="shared" si="6"/>
        <v>0</v>
      </c>
    </row>
    <row r="150" spans="2:11" ht="12.75" customHeight="1" x14ac:dyDescent="0.25">
      <c r="B150" s="1"/>
      <c r="C150" s="2"/>
      <c r="D150" s="2"/>
      <c r="E150" s="62"/>
      <c r="F150" s="29" t="str">
        <f>IFERROR(VLOOKUP(E150,'Dep og regid'!B:C,2,FALSE)," ")</f>
        <v xml:space="preserve"> </v>
      </c>
      <c r="G150" s="3"/>
      <c r="H150" s="3"/>
      <c r="I150" s="4"/>
      <c r="J150" s="39">
        <f t="shared" si="7"/>
        <v>0</v>
      </c>
      <c r="K150" s="30">
        <f t="shared" si="6"/>
        <v>0</v>
      </c>
    </row>
    <row r="151" spans="2:11" ht="12.75" customHeight="1" x14ac:dyDescent="0.25">
      <c r="B151" s="1"/>
      <c r="C151" s="2"/>
      <c r="D151" s="2"/>
      <c r="E151" s="62"/>
      <c r="F151" s="29" t="str">
        <f>IFERROR(VLOOKUP(E151,'Dep og regid'!B:C,2,FALSE)," ")</f>
        <v xml:space="preserve"> </v>
      </c>
      <c r="G151" s="3"/>
      <c r="H151" s="3"/>
      <c r="I151" s="4"/>
      <c r="J151" s="39">
        <f t="shared" si="7"/>
        <v>0</v>
      </c>
      <c r="K151" s="30">
        <f t="shared" si="6"/>
        <v>0</v>
      </c>
    </row>
    <row r="152" spans="2:11" ht="12.75" customHeight="1" x14ac:dyDescent="0.25">
      <c r="B152" s="1"/>
      <c r="C152" s="2"/>
      <c r="D152" s="2"/>
      <c r="E152" s="62"/>
      <c r="F152" s="29" t="str">
        <f>IFERROR(VLOOKUP(E152,'Dep og regid'!B:C,2,FALSE)," ")</f>
        <v xml:space="preserve"> </v>
      </c>
      <c r="G152" s="3"/>
      <c r="H152" s="3"/>
      <c r="I152" s="4"/>
      <c r="J152" s="39">
        <f t="shared" si="7"/>
        <v>0</v>
      </c>
      <c r="K152" s="30">
        <f t="shared" si="6"/>
        <v>0</v>
      </c>
    </row>
    <row r="153" spans="2:11" ht="12.75" customHeight="1" x14ac:dyDescent="0.25">
      <c r="B153" s="1"/>
      <c r="C153" s="2"/>
      <c r="D153" s="2"/>
      <c r="E153" s="62"/>
      <c r="F153" s="29" t="str">
        <f>IFERROR(VLOOKUP(E153,'Dep og regid'!B:C,2,FALSE)," ")</f>
        <v xml:space="preserve"> </v>
      </c>
      <c r="G153" s="3"/>
      <c r="H153" s="3"/>
      <c r="I153" s="4"/>
      <c r="J153" s="39">
        <f t="shared" si="7"/>
        <v>0</v>
      </c>
      <c r="K153" s="30">
        <f t="shared" si="6"/>
        <v>0</v>
      </c>
    </row>
    <row r="154" spans="2:11" ht="12.75" customHeight="1" x14ac:dyDescent="0.25">
      <c r="B154" s="1"/>
      <c r="C154" s="2"/>
      <c r="D154" s="2"/>
      <c r="E154" s="62"/>
      <c r="F154" s="29" t="str">
        <f>IFERROR(VLOOKUP(E154,'Dep og regid'!B:C,2,FALSE)," ")</f>
        <v xml:space="preserve"> </v>
      </c>
      <c r="G154" s="3"/>
      <c r="H154" s="3"/>
      <c r="I154" s="4"/>
      <c r="J154" s="39">
        <f t="shared" si="7"/>
        <v>0</v>
      </c>
      <c r="K154" s="30">
        <f t="shared" si="6"/>
        <v>0</v>
      </c>
    </row>
    <row r="155" spans="2:11" ht="12.75" customHeight="1" x14ac:dyDescent="0.25">
      <c r="B155" s="1"/>
      <c r="C155" s="2"/>
      <c r="D155" s="2"/>
      <c r="E155" s="62"/>
      <c r="F155" s="29" t="str">
        <f>IFERROR(VLOOKUP(E155,'Dep og regid'!B:C,2,FALSE)," ")</f>
        <v xml:space="preserve"> </v>
      </c>
      <c r="G155" s="3"/>
      <c r="H155" s="3"/>
      <c r="I155" s="4"/>
      <c r="J155" s="39">
        <f t="shared" si="7"/>
        <v>0</v>
      </c>
      <c r="K155" s="30">
        <f t="shared" si="6"/>
        <v>0</v>
      </c>
    </row>
    <row r="156" spans="2:11" ht="12.75" customHeight="1" x14ac:dyDescent="0.25">
      <c r="B156" s="1"/>
      <c r="C156" s="2"/>
      <c r="D156" s="2"/>
      <c r="E156" s="62"/>
      <c r="F156" s="29" t="str">
        <f>IFERROR(VLOOKUP(E156,'Dep og regid'!B:C,2,FALSE)," ")</f>
        <v xml:space="preserve"> </v>
      </c>
      <c r="G156" s="3"/>
      <c r="H156" s="3"/>
      <c r="I156" s="4"/>
      <c r="J156" s="39">
        <f t="shared" si="7"/>
        <v>0</v>
      </c>
      <c r="K156" s="30">
        <f t="shared" si="6"/>
        <v>0</v>
      </c>
    </row>
    <row r="157" spans="2:11" ht="12.75" customHeight="1" x14ac:dyDescent="0.25">
      <c r="B157" s="1"/>
      <c r="C157" s="2"/>
      <c r="D157" s="2"/>
      <c r="E157" s="62"/>
      <c r="F157" s="29" t="str">
        <f>IFERROR(VLOOKUP(E157,'Dep og regid'!B:C,2,FALSE)," ")</f>
        <v xml:space="preserve"> </v>
      </c>
      <c r="G157" s="3"/>
      <c r="H157" s="3"/>
      <c r="I157" s="4"/>
      <c r="J157" s="39">
        <f t="shared" si="7"/>
        <v>0</v>
      </c>
      <c r="K157" s="30">
        <f t="shared" si="6"/>
        <v>0</v>
      </c>
    </row>
    <row r="158" spans="2:11" ht="12.75" customHeight="1" x14ac:dyDescent="0.25">
      <c r="B158" s="1"/>
      <c r="C158" s="2"/>
      <c r="D158" s="2"/>
      <c r="E158" s="62"/>
      <c r="F158" s="29" t="str">
        <f>IFERROR(VLOOKUP(E158,'Dep og regid'!B:C,2,FALSE)," ")</f>
        <v xml:space="preserve"> </v>
      </c>
      <c r="G158" s="3"/>
      <c r="H158" s="3"/>
      <c r="I158" s="4"/>
      <c r="J158" s="39">
        <f t="shared" si="7"/>
        <v>0</v>
      </c>
      <c r="K158" s="30">
        <f t="shared" si="6"/>
        <v>0</v>
      </c>
    </row>
    <row r="159" spans="2:11" ht="12.75" customHeight="1" x14ac:dyDescent="0.25">
      <c r="B159" s="1"/>
      <c r="C159" s="2"/>
      <c r="D159" s="2"/>
      <c r="E159" s="62"/>
      <c r="F159" s="29" t="str">
        <f>IFERROR(VLOOKUP(E159,'Dep og regid'!B:C,2,FALSE)," ")</f>
        <v xml:space="preserve"> </v>
      </c>
      <c r="G159" s="3"/>
      <c r="H159" s="3"/>
      <c r="I159" s="4"/>
      <c r="J159" s="39">
        <f t="shared" si="7"/>
        <v>0</v>
      </c>
      <c r="K159" s="30">
        <f t="shared" si="6"/>
        <v>0</v>
      </c>
    </row>
    <row r="160" spans="2:11" ht="12.75" customHeight="1" x14ac:dyDescent="0.25">
      <c r="B160" s="1"/>
      <c r="C160" s="2"/>
      <c r="D160" s="2"/>
      <c r="E160" s="62"/>
      <c r="F160" s="29" t="str">
        <f>IFERROR(VLOOKUP(E160,'Dep og regid'!B:C,2,FALSE)," ")</f>
        <v xml:space="preserve"> </v>
      </c>
      <c r="G160" s="3"/>
      <c r="H160" s="3"/>
      <c r="I160" s="4"/>
      <c r="J160" s="39">
        <f t="shared" si="7"/>
        <v>0</v>
      </c>
      <c r="K160" s="30">
        <f t="shared" si="6"/>
        <v>0</v>
      </c>
    </row>
    <row r="161" spans="2:11" ht="12.75" customHeight="1" x14ac:dyDescent="0.25">
      <c r="B161" s="1"/>
      <c r="C161" s="2"/>
      <c r="D161" s="2"/>
      <c r="E161" s="62"/>
      <c r="F161" s="29" t="str">
        <f>IFERROR(VLOOKUP(E161,'Dep og regid'!B:C,2,FALSE)," ")</f>
        <v xml:space="preserve"> </v>
      </c>
      <c r="G161" s="3"/>
      <c r="H161" s="3"/>
      <c r="I161" s="4"/>
      <c r="J161" s="39">
        <f t="shared" si="7"/>
        <v>0</v>
      </c>
      <c r="K161" s="30">
        <f t="shared" si="6"/>
        <v>0</v>
      </c>
    </row>
    <row r="162" spans="2:11" ht="12.75" customHeight="1" x14ac:dyDescent="0.25">
      <c r="B162" s="1"/>
      <c r="C162" s="2"/>
      <c r="D162" s="2"/>
      <c r="E162" s="62"/>
      <c r="F162" s="29" t="str">
        <f>IFERROR(VLOOKUP(E162,'Dep og regid'!B:C,2,FALSE)," ")</f>
        <v xml:space="preserve"> </v>
      </c>
      <c r="G162" s="3"/>
      <c r="H162" s="3"/>
      <c r="I162" s="4"/>
      <c r="J162" s="39">
        <f t="shared" si="7"/>
        <v>0</v>
      </c>
      <c r="K162" s="30">
        <f t="shared" si="6"/>
        <v>0</v>
      </c>
    </row>
    <row r="163" spans="2:11" ht="12.75" customHeight="1" x14ac:dyDescent="0.25">
      <c r="B163" s="1"/>
      <c r="C163" s="2"/>
      <c r="D163" s="2"/>
      <c r="E163" s="62"/>
      <c r="F163" s="29" t="str">
        <f>IFERROR(VLOOKUP(E163,'Dep og regid'!B:C,2,FALSE)," ")</f>
        <v xml:space="preserve"> </v>
      </c>
      <c r="G163" s="3"/>
      <c r="H163" s="3"/>
      <c r="I163" s="4"/>
      <c r="J163" s="39">
        <f t="shared" si="7"/>
        <v>0</v>
      </c>
      <c r="K163" s="30">
        <f t="shared" si="6"/>
        <v>0</v>
      </c>
    </row>
    <row r="164" spans="2:11" ht="12.75" customHeight="1" x14ac:dyDescent="0.25">
      <c r="B164" s="1"/>
      <c r="C164" s="2"/>
      <c r="D164" s="2"/>
      <c r="E164" s="62"/>
      <c r="F164" s="29" t="str">
        <f>IFERROR(VLOOKUP(E164,'Dep og regid'!B:C,2,FALSE)," ")</f>
        <v xml:space="preserve"> </v>
      </c>
      <c r="G164" s="3"/>
      <c r="H164" s="3"/>
      <c r="I164" s="4"/>
      <c r="J164" s="39">
        <f t="shared" si="7"/>
        <v>0</v>
      </c>
      <c r="K164" s="30">
        <f t="shared" si="6"/>
        <v>0</v>
      </c>
    </row>
    <row r="165" spans="2:11" ht="12.75" customHeight="1" x14ac:dyDescent="0.25">
      <c r="B165" s="1"/>
      <c r="C165" s="2"/>
      <c r="D165" s="2"/>
      <c r="E165" s="62"/>
      <c r="F165" s="29" t="str">
        <f>IFERROR(VLOOKUP(E165,'Dep og regid'!B:C,2,FALSE)," ")</f>
        <v xml:space="preserve"> </v>
      </c>
      <c r="G165" s="3"/>
      <c r="H165" s="3"/>
      <c r="I165" s="4"/>
      <c r="J165" s="39">
        <f t="shared" si="7"/>
        <v>0</v>
      </c>
      <c r="K165" s="30">
        <f t="shared" si="6"/>
        <v>0</v>
      </c>
    </row>
    <row r="166" spans="2:11" ht="12.75" customHeight="1" x14ac:dyDescent="0.25">
      <c r="B166" s="1"/>
      <c r="C166" s="2"/>
      <c r="D166" s="2"/>
      <c r="E166" s="62"/>
      <c r="F166" s="29" t="str">
        <f>IFERROR(VLOOKUP(E166,'Dep og regid'!B:C,2,FALSE)," ")</f>
        <v xml:space="preserve"> </v>
      </c>
      <c r="G166" s="3"/>
      <c r="H166" s="3"/>
      <c r="I166" s="4"/>
      <c r="J166" s="39">
        <f t="shared" si="7"/>
        <v>0</v>
      </c>
      <c r="K166" s="30">
        <f t="shared" si="6"/>
        <v>0</v>
      </c>
    </row>
    <row r="167" spans="2:11" ht="12.75" customHeight="1" x14ac:dyDescent="0.25">
      <c r="B167" s="1"/>
      <c r="C167" s="2"/>
      <c r="D167" s="2"/>
      <c r="E167" s="62"/>
      <c r="F167" s="29" t="str">
        <f>IFERROR(VLOOKUP(E167,'Dep og regid'!B:C,2,FALSE)," ")</f>
        <v xml:space="preserve"> </v>
      </c>
      <c r="G167" s="3"/>
      <c r="H167" s="3"/>
      <c r="I167" s="4"/>
      <c r="J167" s="39">
        <f t="shared" si="7"/>
        <v>0</v>
      </c>
      <c r="K167" s="30">
        <f t="shared" si="6"/>
        <v>0</v>
      </c>
    </row>
    <row r="168" spans="2:11" ht="12.75" customHeight="1" x14ac:dyDescent="0.25">
      <c r="B168" s="1"/>
      <c r="C168" s="2"/>
      <c r="D168" s="2"/>
      <c r="E168" s="62"/>
      <c r="F168" s="29" t="str">
        <f>IFERROR(VLOOKUP(E168,'Dep og regid'!B:C,2,FALSE)," ")</f>
        <v xml:space="preserve"> </v>
      </c>
      <c r="G168" s="3"/>
      <c r="H168" s="3"/>
      <c r="I168" s="4"/>
      <c r="J168" s="39">
        <f t="shared" si="7"/>
        <v>0</v>
      </c>
      <c r="K168" s="30">
        <f t="shared" si="6"/>
        <v>0</v>
      </c>
    </row>
    <row r="169" spans="2:11" ht="12.75" customHeight="1" x14ac:dyDescent="0.25">
      <c r="B169" s="1"/>
      <c r="C169" s="2"/>
      <c r="D169" s="2"/>
      <c r="E169" s="62"/>
      <c r="F169" s="29" t="str">
        <f>IFERROR(VLOOKUP(E169,'Dep og regid'!B:C,2,FALSE)," ")</f>
        <v xml:space="preserve"> </v>
      </c>
      <c r="G169" s="3"/>
      <c r="H169" s="3"/>
      <c r="I169" s="4"/>
      <c r="J169" s="39">
        <f t="shared" si="7"/>
        <v>0</v>
      </c>
      <c r="K169" s="30">
        <f t="shared" ref="K169:K232" si="8">G169-H169</f>
        <v>0</v>
      </c>
    </row>
    <row r="170" spans="2:11" ht="12.75" customHeight="1" x14ac:dyDescent="0.25">
      <c r="B170" s="1"/>
      <c r="C170" s="2"/>
      <c r="D170" s="2"/>
      <c r="E170" s="62"/>
      <c r="F170" s="29" t="str">
        <f>IFERROR(VLOOKUP(E170,'Dep og regid'!B:C,2,FALSE)," ")</f>
        <v xml:space="preserve"> </v>
      </c>
      <c r="G170" s="3"/>
      <c r="H170" s="3"/>
      <c r="I170" s="4"/>
      <c r="J170" s="39">
        <f t="shared" si="7"/>
        <v>0</v>
      </c>
      <c r="K170" s="30">
        <f t="shared" si="8"/>
        <v>0</v>
      </c>
    </row>
    <row r="171" spans="2:11" ht="12.75" customHeight="1" x14ac:dyDescent="0.25">
      <c r="B171" s="1"/>
      <c r="C171" s="2"/>
      <c r="D171" s="2"/>
      <c r="E171" s="62"/>
      <c r="F171" s="29" t="str">
        <f>IFERROR(VLOOKUP(E171,'Dep og regid'!B:C,2,FALSE)," ")</f>
        <v xml:space="preserve"> </v>
      </c>
      <c r="G171" s="3"/>
      <c r="H171" s="3"/>
      <c r="I171" s="4"/>
      <c r="J171" s="39">
        <f t="shared" si="7"/>
        <v>0</v>
      </c>
      <c r="K171" s="30">
        <f t="shared" si="8"/>
        <v>0</v>
      </c>
    </row>
    <row r="172" spans="2:11" ht="12.75" customHeight="1" x14ac:dyDescent="0.25">
      <c r="B172" s="1"/>
      <c r="C172" s="2"/>
      <c r="D172" s="2"/>
      <c r="E172" s="62"/>
      <c r="F172" s="29" t="str">
        <f>IFERROR(VLOOKUP(E172,'Dep og regid'!B:C,2,FALSE)," ")</f>
        <v xml:space="preserve"> </v>
      </c>
      <c r="G172" s="3"/>
      <c r="H172" s="3"/>
      <c r="I172" s="4"/>
      <c r="J172" s="39">
        <f t="shared" si="7"/>
        <v>0</v>
      </c>
      <c r="K172" s="30">
        <f t="shared" si="8"/>
        <v>0</v>
      </c>
    </row>
    <row r="173" spans="2:11" ht="12.75" customHeight="1" x14ac:dyDescent="0.25">
      <c r="B173" s="1"/>
      <c r="C173" s="2"/>
      <c r="D173" s="2"/>
      <c r="E173" s="62"/>
      <c r="F173" s="29" t="str">
        <f>IFERROR(VLOOKUP(E173,'Dep og regid'!B:C,2,FALSE)," ")</f>
        <v xml:space="preserve"> </v>
      </c>
      <c r="G173" s="3"/>
      <c r="H173" s="3"/>
      <c r="I173" s="4"/>
      <c r="J173" s="39">
        <f t="shared" si="7"/>
        <v>0</v>
      </c>
      <c r="K173" s="30">
        <f t="shared" si="8"/>
        <v>0</v>
      </c>
    </row>
    <row r="174" spans="2:11" ht="12.75" customHeight="1" x14ac:dyDescent="0.25">
      <c r="B174" s="1"/>
      <c r="C174" s="2"/>
      <c r="D174" s="2"/>
      <c r="E174" s="62"/>
      <c r="F174" s="29" t="str">
        <f>IFERROR(VLOOKUP(E174,'Dep og regid'!B:C,2,FALSE)," ")</f>
        <v xml:space="preserve"> </v>
      </c>
      <c r="G174" s="3"/>
      <c r="H174" s="3"/>
      <c r="I174" s="4"/>
      <c r="J174" s="39">
        <f t="shared" si="7"/>
        <v>0</v>
      </c>
      <c r="K174" s="30">
        <f t="shared" si="8"/>
        <v>0</v>
      </c>
    </row>
    <row r="175" spans="2:11" ht="12.75" customHeight="1" x14ac:dyDescent="0.25">
      <c r="B175" s="1"/>
      <c r="C175" s="2"/>
      <c r="D175" s="2"/>
      <c r="E175" s="62"/>
      <c r="F175" s="29" t="str">
        <f>IFERROR(VLOOKUP(E175,'Dep og regid'!B:C,2,FALSE)," ")</f>
        <v xml:space="preserve"> </v>
      </c>
      <c r="G175" s="3"/>
      <c r="H175" s="3"/>
      <c r="I175" s="4"/>
      <c r="J175" s="39">
        <f t="shared" si="7"/>
        <v>0</v>
      </c>
      <c r="K175" s="30">
        <f t="shared" si="8"/>
        <v>0</v>
      </c>
    </row>
    <row r="176" spans="2:11" ht="12.75" customHeight="1" x14ac:dyDescent="0.25">
      <c r="B176" s="1"/>
      <c r="C176" s="2"/>
      <c r="D176" s="2"/>
      <c r="E176" s="62"/>
      <c r="F176" s="29" t="str">
        <f>IFERROR(VLOOKUP(E176,'Dep og regid'!B:C,2,FALSE)," ")</f>
        <v xml:space="preserve"> </v>
      </c>
      <c r="G176" s="3"/>
      <c r="H176" s="3"/>
      <c r="I176" s="4"/>
      <c r="J176" s="39">
        <f t="shared" si="7"/>
        <v>0</v>
      </c>
      <c r="K176" s="30">
        <f t="shared" si="8"/>
        <v>0</v>
      </c>
    </row>
    <row r="177" spans="2:11" ht="12.75" customHeight="1" x14ac:dyDescent="0.25">
      <c r="B177" s="1"/>
      <c r="C177" s="2"/>
      <c r="D177" s="2"/>
      <c r="E177" s="62"/>
      <c r="F177" s="29" t="str">
        <f>IFERROR(VLOOKUP(E177,'Dep og regid'!B:C,2,FALSE)," ")</f>
        <v xml:space="preserve"> </v>
      </c>
      <c r="G177" s="3"/>
      <c r="H177" s="3"/>
      <c r="I177" s="4"/>
      <c r="J177" s="39">
        <f t="shared" si="7"/>
        <v>0</v>
      </c>
      <c r="K177" s="30">
        <f t="shared" si="8"/>
        <v>0</v>
      </c>
    </row>
    <row r="178" spans="2:11" ht="12.75" customHeight="1" x14ac:dyDescent="0.25">
      <c r="B178" s="1"/>
      <c r="C178" s="2"/>
      <c r="D178" s="2"/>
      <c r="E178" s="62"/>
      <c r="F178" s="29" t="str">
        <f>IFERROR(VLOOKUP(E178,'Dep og regid'!B:C,2,FALSE)," ")</f>
        <v xml:space="preserve"> </v>
      </c>
      <c r="G178" s="3"/>
      <c r="H178" s="3"/>
      <c r="I178" s="4"/>
      <c r="J178" s="39">
        <f t="shared" si="7"/>
        <v>0</v>
      </c>
      <c r="K178" s="30">
        <f t="shared" si="8"/>
        <v>0</v>
      </c>
    </row>
    <row r="179" spans="2:11" ht="12.75" customHeight="1" x14ac:dyDescent="0.25">
      <c r="B179" s="1"/>
      <c r="C179" s="2"/>
      <c r="D179" s="2"/>
      <c r="E179" s="62"/>
      <c r="F179" s="29" t="str">
        <f>IFERROR(VLOOKUP(E179,'Dep og regid'!B:C,2,FALSE)," ")</f>
        <v xml:space="preserve"> </v>
      </c>
      <c r="G179" s="3"/>
      <c r="H179" s="3"/>
      <c r="I179" s="4"/>
      <c r="J179" s="39">
        <f t="shared" si="7"/>
        <v>0</v>
      </c>
      <c r="K179" s="30">
        <f t="shared" si="8"/>
        <v>0</v>
      </c>
    </row>
    <row r="180" spans="2:11" ht="12.75" customHeight="1" x14ac:dyDescent="0.25">
      <c r="B180" s="1"/>
      <c r="C180" s="2"/>
      <c r="D180" s="2"/>
      <c r="E180" s="62"/>
      <c r="F180" s="29" t="str">
        <f>IFERROR(VLOOKUP(E180,'Dep og regid'!B:C,2,FALSE)," ")</f>
        <v xml:space="preserve"> </v>
      </c>
      <c r="G180" s="3"/>
      <c r="H180" s="3"/>
      <c r="I180" s="4"/>
      <c r="J180" s="39">
        <f t="shared" si="7"/>
        <v>0</v>
      </c>
      <c r="K180" s="30">
        <f t="shared" si="8"/>
        <v>0</v>
      </c>
    </row>
    <row r="181" spans="2:11" ht="12.75" customHeight="1" x14ac:dyDescent="0.25">
      <c r="B181" s="1"/>
      <c r="C181" s="2"/>
      <c r="D181" s="2"/>
      <c r="E181" s="62"/>
      <c r="F181" s="29" t="str">
        <f>IFERROR(VLOOKUP(E181,'Dep og regid'!B:C,2,FALSE)," ")</f>
        <v xml:space="preserve"> </v>
      </c>
      <c r="G181" s="3"/>
      <c r="H181" s="3"/>
      <c r="I181" s="4"/>
      <c r="J181" s="39">
        <f t="shared" si="7"/>
        <v>0</v>
      </c>
      <c r="K181" s="30">
        <f t="shared" si="8"/>
        <v>0</v>
      </c>
    </row>
    <row r="182" spans="2:11" ht="12.75" customHeight="1" x14ac:dyDescent="0.25">
      <c r="B182" s="1"/>
      <c r="C182" s="2"/>
      <c r="D182" s="2"/>
      <c r="E182" s="62"/>
      <c r="F182" s="29" t="str">
        <f>IFERROR(VLOOKUP(E182,'Dep og regid'!B:C,2,FALSE)," ")</f>
        <v xml:space="preserve"> </v>
      </c>
      <c r="G182" s="3"/>
      <c r="H182" s="3"/>
      <c r="I182" s="4"/>
      <c r="J182" s="39">
        <f t="shared" si="7"/>
        <v>0</v>
      </c>
      <c r="K182" s="30">
        <f t="shared" si="8"/>
        <v>0</v>
      </c>
    </row>
    <row r="183" spans="2:11" ht="12.75" customHeight="1" x14ac:dyDescent="0.25">
      <c r="B183" s="1"/>
      <c r="C183" s="2"/>
      <c r="D183" s="2"/>
      <c r="E183" s="62"/>
      <c r="F183" s="29" t="str">
        <f>IFERROR(VLOOKUP(E183,'Dep og regid'!B:C,2,FALSE)," ")</f>
        <v xml:space="preserve"> </v>
      </c>
      <c r="G183" s="3"/>
      <c r="H183" s="3"/>
      <c r="I183" s="4"/>
      <c r="J183" s="39">
        <f t="shared" si="7"/>
        <v>0</v>
      </c>
      <c r="K183" s="30">
        <f t="shared" si="8"/>
        <v>0</v>
      </c>
    </row>
    <row r="184" spans="2:11" ht="12.75" customHeight="1" x14ac:dyDescent="0.25">
      <c r="B184" s="1"/>
      <c r="C184" s="2"/>
      <c r="D184" s="2"/>
      <c r="E184" s="62"/>
      <c r="F184" s="29" t="str">
        <f>IFERROR(VLOOKUP(E184,'Dep og regid'!B:C,2,FALSE)," ")</f>
        <v xml:space="preserve"> </v>
      </c>
      <c r="G184" s="3"/>
      <c r="H184" s="3"/>
      <c r="I184" s="4"/>
      <c r="J184" s="39">
        <f t="shared" si="7"/>
        <v>0</v>
      </c>
      <c r="K184" s="30">
        <f t="shared" si="8"/>
        <v>0</v>
      </c>
    </row>
    <row r="185" spans="2:11" ht="12.75" customHeight="1" x14ac:dyDescent="0.25">
      <c r="B185" s="1"/>
      <c r="C185" s="2"/>
      <c r="D185" s="2"/>
      <c r="E185" s="62"/>
      <c r="F185" s="29" t="str">
        <f>IFERROR(VLOOKUP(E185,'Dep og regid'!B:C,2,FALSE)," ")</f>
        <v xml:space="preserve"> </v>
      </c>
      <c r="G185" s="3"/>
      <c r="H185" s="3"/>
      <c r="I185" s="4"/>
      <c r="J185" s="39">
        <f t="shared" si="7"/>
        <v>0</v>
      </c>
      <c r="K185" s="30">
        <f t="shared" si="8"/>
        <v>0</v>
      </c>
    </row>
    <row r="186" spans="2:11" ht="12.75" customHeight="1" x14ac:dyDescent="0.25">
      <c r="B186" s="1"/>
      <c r="C186" s="2"/>
      <c r="D186" s="2"/>
      <c r="E186" s="62"/>
      <c r="F186" s="29" t="str">
        <f>IFERROR(VLOOKUP(E186,'Dep og regid'!B:C,2,FALSE)," ")</f>
        <v xml:space="preserve"> </v>
      </c>
      <c r="G186" s="3"/>
      <c r="H186" s="3"/>
      <c r="I186" s="4"/>
      <c r="J186" s="39">
        <f t="shared" si="7"/>
        <v>0</v>
      </c>
      <c r="K186" s="30">
        <f t="shared" si="8"/>
        <v>0</v>
      </c>
    </row>
    <row r="187" spans="2:11" ht="12.75" customHeight="1" x14ac:dyDescent="0.25">
      <c r="B187" s="1"/>
      <c r="C187" s="2"/>
      <c r="D187" s="2"/>
      <c r="E187" s="62"/>
      <c r="F187" s="29" t="str">
        <f>IFERROR(VLOOKUP(E187,'Dep og regid'!B:C,2,FALSE)," ")</f>
        <v xml:space="preserve"> </v>
      </c>
      <c r="G187" s="3"/>
      <c r="H187" s="3"/>
      <c r="I187" s="4"/>
      <c r="J187" s="39">
        <f t="shared" si="7"/>
        <v>0</v>
      </c>
      <c r="K187" s="30">
        <f t="shared" si="8"/>
        <v>0</v>
      </c>
    </row>
    <row r="188" spans="2:11" ht="12.75" customHeight="1" x14ac:dyDescent="0.25">
      <c r="B188" s="1"/>
      <c r="C188" s="2"/>
      <c r="D188" s="2"/>
      <c r="E188" s="62"/>
      <c r="F188" s="29" t="str">
        <f>IFERROR(VLOOKUP(E188,'Dep og regid'!B:C,2,FALSE)," ")</f>
        <v xml:space="preserve"> </v>
      </c>
      <c r="G188" s="3"/>
      <c r="H188" s="3"/>
      <c r="I188" s="4"/>
      <c r="J188" s="39">
        <f t="shared" si="7"/>
        <v>0</v>
      </c>
      <c r="K188" s="30">
        <f t="shared" si="8"/>
        <v>0</v>
      </c>
    </row>
    <row r="189" spans="2:11" ht="12.75" customHeight="1" x14ac:dyDescent="0.25">
      <c r="B189" s="1"/>
      <c r="C189" s="2"/>
      <c r="D189" s="2"/>
      <c r="E189" s="62"/>
      <c r="F189" s="29" t="str">
        <f>IFERROR(VLOOKUP(E189,'Dep og regid'!B:C,2,FALSE)," ")</f>
        <v xml:space="preserve"> </v>
      </c>
      <c r="G189" s="3"/>
      <c r="H189" s="3"/>
      <c r="I189" s="4"/>
      <c r="J189" s="39">
        <f t="shared" si="7"/>
        <v>0</v>
      </c>
      <c r="K189" s="30">
        <f t="shared" si="8"/>
        <v>0</v>
      </c>
    </row>
    <row r="190" spans="2:11" ht="12.75" customHeight="1" x14ac:dyDescent="0.25">
      <c r="B190" s="1"/>
      <c r="C190" s="2"/>
      <c r="D190" s="2"/>
      <c r="E190" s="62"/>
      <c r="F190" s="29" t="str">
        <f>IFERROR(VLOOKUP(E190,'Dep og regid'!B:C,2,FALSE)," ")</f>
        <v xml:space="preserve"> </v>
      </c>
      <c r="G190" s="3"/>
      <c r="H190" s="3"/>
      <c r="I190" s="4"/>
      <c r="J190" s="39">
        <f t="shared" si="7"/>
        <v>0</v>
      </c>
      <c r="K190" s="30">
        <f t="shared" si="8"/>
        <v>0</v>
      </c>
    </row>
    <row r="191" spans="2:11" ht="12.75" customHeight="1" x14ac:dyDescent="0.25">
      <c r="B191" s="1"/>
      <c r="C191" s="2"/>
      <c r="D191" s="2"/>
      <c r="E191" s="62"/>
      <c r="F191" s="29" t="str">
        <f>IFERROR(VLOOKUP(E191,'Dep og regid'!B:C,2,FALSE)," ")</f>
        <v xml:space="preserve"> </v>
      </c>
      <c r="G191" s="3"/>
      <c r="H191" s="3"/>
      <c r="I191" s="4"/>
      <c r="J191" s="39">
        <f t="shared" si="7"/>
        <v>0</v>
      </c>
      <c r="K191" s="30">
        <f t="shared" si="8"/>
        <v>0</v>
      </c>
    </row>
    <row r="192" spans="2:11" ht="12.75" customHeight="1" x14ac:dyDescent="0.25">
      <c r="B192" s="1"/>
      <c r="C192" s="2"/>
      <c r="D192" s="2"/>
      <c r="E192" s="62"/>
      <c r="F192" s="29" t="str">
        <f>IFERROR(VLOOKUP(E192,'Dep og regid'!B:C,2,FALSE)," ")</f>
        <v xml:space="preserve"> </v>
      </c>
      <c r="G192" s="3"/>
      <c r="H192" s="3"/>
      <c r="I192" s="4"/>
      <c r="J192" s="39">
        <f t="shared" si="7"/>
        <v>0</v>
      </c>
      <c r="K192" s="30">
        <f t="shared" si="8"/>
        <v>0</v>
      </c>
    </row>
    <row r="193" spans="2:11" ht="12.75" customHeight="1" x14ac:dyDescent="0.25">
      <c r="B193" s="1"/>
      <c r="C193" s="2"/>
      <c r="D193" s="2"/>
      <c r="E193" s="62"/>
      <c r="F193" s="29" t="str">
        <f>IFERROR(VLOOKUP(E193,'Dep og regid'!B:C,2,FALSE)," ")</f>
        <v xml:space="preserve"> </v>
      </c>
      <c r="G193" s="3"/>
      <c r="H193" s="3"/>
      <c r="I193" s="4"/>
      <c r="J193" s="39">
        <f t="shared" si="7"/>
        <v>0</v>
      </c>
      <c r="K193" s="30">
        <f t="shared" si="8"/>
        <v>0</v>
      </c>
    </row>
    <row r="194" spans="2:11" ht="12.75" customHeight="1" x14ac:dyDescent="0.25">
      <c r="B194" s="1"/>
      <c r="C194" s="2"/>
      <c r="D194" s="2"/>
      <c r="E194" s="62"/>
      <c r="F194" s="29" t="str">
        <f>IFERROR(VLOOKUP(E194,'Dep og regid'!B:C,2,FALSE)," ")</f>
        <v xml:space="preserve"> </v>
      </c>
      <c r="G194" s="3"/>
      <c r="H194" s="3"/>
      <c r="I194" s="4"/>
      <c r="J194" s="39">
        <f t="shared" si="7"/>
        <v>0</v>
      </c>
      <c r="K194" s="30">
        <f t="shared" si="8"/>
        <v>0</v>
      </c>
    </row>
    <row r="195" spans="2:11" ht="12.75" customHeight="1" x14ac:dyDescent="0.25">
      <c r="B195" s="1"/>
      <c r="C195" s="2"/>
      <c r="D195" s="2"/>
      <c r="E195" s="62"/>
      <c r="F195" s="29" t="str">
        <f>IFERROR(VLOOKUP(E195,'Dep og regid'!B:C,2,FALSE)," ")</f>
        <v xml:space="preserve"> </v>
      </c>
      <c r="G195" s="3"/>
      <c r="H195" s="3"/>
      <c r="I195" s="4"/>
      <c r="J195" s="39">
        <f t="shared" si="7"/>
        <v>0</v>
      </c>
      <c r="K195" s="30">
        <f t="shared" si="8"/>
        <v>0</v>
      </c>
    </row>
    <row r="196" spans="2:11" ht="12.75" customHeight="1" x14ac:dyDescent="0.25">
      <c r="B196" s="1"/>
      <c r="C196" s="2"/>
      <c r="D196" s="2"/>
      <c r="E196" s="62"/>
      <c r="F196" s="29" t="str">
        <f>IFERROR(VLOOKUP(E196,'Dep og regid'!B:C,2,FALSE)," ")</f>
        <v xml:space="preserve"> </v>
      </c>
      <c r="G196" s="3"/>
      <c r="H196" s="3"/>
      <c r="I196" s="4"/>
      <c r="J196" s="39">
        <f t="shared" si="7"/>
        <v>0</v>
      </c>
      <c r="K196" s="30">
        <f t="shared" si="8"/>
        <v>0</v>
      </c>
    </row>
    <row r="197" spans="2:11" ht="12.75" customHeight="1" x14ac:dyDescent="0.25">
      <c r="B197" s="1"/>
      <c r="C197" s="2"/>
      <c r="D197" s="2"/>
      <c r="E197" s="62"/>
      <c r="F197" s="29" t="str">
        <f>IFERROR(VLOOKUP(E197,'Dep og regid'!B:C,2,FALSE)," ")</f>
        <v xml:space="preserve"> </v>
      </c>
      <c r="G197" s="3"/>
      <c r="H197" s="3"/>
      <c r="I197" s="4"/>
      <c r="J197" s="39">
        <f t="shared" si="7"/>
        <v>0</v>
      </c>
      <c r="K197" s="30">
        <f t="shared" si="8"/>
        <v>0</v>
      </c>
    </row>
    <row r="198" spans="2:11" ht="12.75" customHeight="1" x14ac:dyDescent="0.25">
      <c r="B198" s="1"/>
      <c r="C198" s="2"/>
      <c r="D198" s="2"/>
      <c r="E198" s="62"/>
      <c r="F198" s="29" t="str">
        <f>IFERROR(VLOOKUP(E198,'Dep og regid'!B:C,2,FALSE)," ")</f>
        <v xml:space="preserve"> </v>
      </c>
      <c r="G198" s="3"/>
      <c r="H198" s="3"/>
      <c r="I198" s="4"/>
      <c r="J198" s="39">
        <f t="shared" si="7"/>
        <v>0</v>
      </c>
      <c r="K198" s="30">
        <f t="shared" si="8"/>
        <v>0</v>
      </c>
    </row>
    <row r="199" spans="2:11" ht="12.75" customHeight="1" x14ac:dyDescent="0.25">
      <c r="B199" s="1"/>
      <c r="C199" s="2"/>
      <c r="D199" s="2"/>
      <c r="E199" s="62"/>
      <c r="F199" s="29" t="str">
        <f>IFERROR(VLOOKUP(E199,'Dep og regid'!B:C,2,FALSE)," ")</f>
        <v xml:space="preserve"> </v>
      </c>
      <c r="G199" s="3"/>
      <c r="H199" s="3"/>
      <c r="I199" s="4"/>
      <c r="J199" s="39">
        <f t="shared" si="7"/>
        <v>0</v>
      </c>
      <c r="K199" s="30">
        <f t="shared" si="8"/>
        <v>0</v>
      </c>
    </row>
    <row r="200" spans="2:11" ht="12.75" customHeight="1" x14ac:dyDescent="0.25">
      <c r="B200" s="1"/>
      <c r="C200" s="2"/>
      <c r="D200" s="2"/>
      <c r="E200" s="62"/>
      <c r="F200" s="29" t="str">
        <f>IFERROR(VLOOKUP(E200,'Dep og regid'!B:C,2,FALSE)," ")</f>
        <v xml:space="preserve"> </v>
      </c>
      <c r="G200" s="3"/>
      <c r="H200" s="3"/>
      <c r="I200" s="4"/>
      <c r="J200" s="39">
        <f t="shared" si="7"/>
        <v>0</v>
      </c>
      <c r="K200" s="30">
        <f t="shared" si="8"/>
        <v>0</v>
      </c>
    </row>
    <row r="201" spans="2:11" ht="12.75" customHeight="1" x14ac:dyDescent="0.25">
      <c r="B201" s="1"/>
      <c r="C201" s="2"/>
      <c r="D201" s="2"/>
      <c r="E201" s="62"/>
      <c r="F201" s="29" t="str">
        <f>IFERROR(VLOOKUP(E201,'Dep og regid'!B:C,2,FALSE)," ")</f>
        <v xml:space="preserve"> </v>
      </c>
      <c r="G201" s="3"/>
      <c r="H201" s="3"/>
      <c r="I201" s="4"/>
      <c r="J201" s="39">
        <f t="shared" si="7"/>
        <v>0</v>
      </c>
      <c r="K201" s="30">
        <f t="shared" si="8"/>
        <v>0</v>
      </c>
    </row>
    <row r="202" spans="2:11" ht="12.75" customHeight="1" x14ac:dyDescent="0.25">
      <c r="B202" s="1"/>
      <c r="C202" s="2"/>
      <c r="D202" s="2"/>
      <c r="E202" s="62"/>
      <c r="F202" s="29" t="str">
        <f>IFERROR(VLOOKUP(E202,'Dep og regid'!B:C,2,FALSE)," ")</f>
        <v xml:space="preserve"> </v>
      </c>
      <c r="G202" s="3"/>
      <c r="H202" s="3"/>
      <c r="I202" s="4"/>
      <c r="J202" s="39">
        <f t="shared" si="7"/>
        <v>0</v>
      </c>
      <c r="K202" s="30">
        <f t="shared" si="8"/>
        <v>0</v>
      </c>
    </row>
    <row r="203" spans="2:11" ht="12.75" customHeight="1" x14ac:dyDescent="0.25">
      <c r="B203" s="1"/>
      <c r="C203" s="2"/>
      <c r="D203" s="2"/>
      <c r="E203" s="62"/>
      <c r="F203" s="29" t="str">
        <f>IFERROR(VLOOKUP(E203,'Dep og regid'!B:C,2,FALSE)," ")</f>
        <v xml:space="preserve"> </v>
      </c>
      <c r="G203" s="3"/>
      <c r="H203" s="3"/>
      <c r="I203" s="4"/>
      <c r="J203" s="39">
        <f t="shared" ref="J203:J266" si="9">IF(D203=0,0,LEFT(D203,3)*1)</f>
        <v>0</v>
      </c>
      <c r="K203" s="30">
        <f t="shared" si="8"/>
        <v>0</v>
      </c>
    </row>
    <row r="204" spans="2:11" ht="12.75" customHeight="1" x14ac:dyDescent="0.25">
      <c r="B204" s="1"/>
      <c r="C204" s="2"/>
      <c r="D204" s="2"/>
      <c r="E204" s="62"/>
      <c r="F204" s="29" t="str">
        <f>IFERROR(VLOOKUP(E204,'Dep og regid'!B:C,2,FALSE)," ")</f>
        <v xml:space="preserve"> </v>
      </c>
      <c r="G204" s="3"/>
      <c r="H204" s="3"/>
      <c r="I204" s="4"/>
      <c r="J204" s="39">
        <f t="shared" si="9"/>
        <v>0</v>
      </c>
      <c r="K204" s="30">
        <f t="shared" si="8"/>
        <v>0</v>
      </c>
    </row>
    <row r="205" spans="2:11" ht="12.75" customHeight="1" x14ac:dyDescent="0.25">
      <c r="B205" s="1"/>
      <c r="C205" s="2"/>
      <c r="D205" s="2"/>
      <c r="E205" s="62"/>
      <c r="F205" s="29" t="str">
        <f>IFERROR(VLOOKUP(E205,'Dep og regid'!B:C,2,FALSE)," ")</f>
        <v xml:space="preserve"> </v>
      </c>
      <c r="G205" s="3"/>
      <c r="H205" s="3"/>
      <c r="I205" s="4"/>
      <c r="J205" s="39">
        <f t="shared" si="9"/>
        <v>0</v>
      </c>
      <c r="K205" s="30">
        <f t="shared" si="8"/>
        <v>0</v>
      </c>
    </row>
    <row r="206" spans="2:11" ht="12.75" customHeight="1" x14ac:dyDescent="0.25">
      <c r="B206" s="1"/>
      <c r="C206" s="2"/>
      <c r="D206" s="2"/>
      <c r="E206" s="62"/>
      <c r="F206" s="29" t="str">
        <f>IFERROR(VLOOKUP(E206,'Dep og regid'!B:C,2,FALSE)," ")</f>
        <v xml:space="preserve"> </v>
      </c>
      <c r="G206" s="3"/>
      <c r="H206" s="3"/>
      <c r="I206" s="4"/>
      <c r="J206" s="39">
        <f t="shared" si="9"/>
        <v>0</v>
      </c>
      <c r="K206" s="30">
        <f t="shared" si="8"/>
        <v>0</v>
      </c>
    </row>
    <row r="207" spans="2:11" ht="12.75" customHeight="1" x14ac:dyDescent="0.25">
      <c r="B207" s="1"/>
      <c r="C207" s="2"/>
      <c r="D207" s="2"/>
      <c r="E207" s="62"/>
      <c r="F207" s="29" t="str">
        <f>IFERROR(VLOOKUP(E207,'Dep og regid'!B:C,2,FALSE)," ")</f>
        <v xml:space="preserve"> </v>
      </c>
      <c r="G207" s="3"/>
      <c r="H207" s="3"/>
      <c r="I207" s="4"/>
      <c r="J207" s="39">
        <f t="shared" si="9"/>
        <v>0</v>
      </c>
      <c r="K207" s="30">
        <f t="shared" si="8"/>
        <v>0</v>
      </c>
    </row>
    <row r="208" spans="2:11" ht="12.75" customHeight="1" x14ac:dyDescent="0.25">
      <c r="B208" s="1"/>
      <c r="C208" s="2"/>
      <c r="D208" s="2"/>
      <c r="E208" s="62"/>
      <c r="F208" s="29" t="str">
        <f>IFERROR(VLOOKUP(E208,'Dep og regid'!B:C,2,FALSE)," ")</f>
        <v xml:space="preserve"> </v>
      </c>
      <c r="G208" s="3"/>
      <c r="H208" s="3"/>
      <c r="I208" s="4"/>
      <c r="J208" s="39">
        <f t="shared" si="9"/>
        <v>0</v>
      </c>
      <c r="K208" s="30">
        <f t="shared" si="8"/>
        <v>0</v>
      </c>
    </row>
    <row r="209" spans="2:11" ht="12.75" customHeight="1" x14ac:dyDescent="0.25">
      <c r="B209" s="1"/>
      <c r="C209" s="2"/>
      <c r="D209" s="2"/>
      <c r="E209" s="62"/>
      <c r="F209" s="29" t="str">
        <f>IFERROR(VLOOKUP(E209,'Dep og regid'!B:C,2,FALSE)," ")</f>
        <v xml:space="preserve"> </v>
      </c>
      <c r="G209" s="3"/>
      <c r="H209" s="3"/>
      <c r="I209" s="4"/>
      <c r="J209" s="39">
        <f t="shared" si="9"/>
        <v>0</v>
      </c>
      <c r="K209" s="30">
        <f t="shared" si="8"/>
        <v>0</v>
      </c>
    </row>
    <row r="210" spans="2:11" ht="12.75" customHeight="1" x14ac:dyDescent="0.25">
      <c r="B210" s="1"/>
      <c r="C210" s="2"/>
      <c r="D210" s="2"/>
      <c r="E210" s="62"/>
      <c r="F210" s="29" t="str">
        <f>IFERROR(VLOOKUP(E210,'Dep og regid'!B:C,2,FALSE)," ")</f>
        <v xml:space="preserve"> </v>
      </c>
      <c r="G210" s="3"/>
      <c r="H210" s="3"/>
      <c r="I210" s="4"/>
      <c r="J210" s="39">
        <f t="shared" si="9"/>
        <v>0</v>
      </c>
      <c r="K210" s="30">
        <f t="shared" si="8"/>
        <v>0</v>
      </c>
    </row>
    <row r="211" spans="2:11" ht="12.75" customHeight="1" x14ac:dyDescent="0.25">
      <c r="B211" s="1"/>
      <c r="C211" s="2"/>
      <c r="D211" s="2"/>
      <c r="E211" s="62"/>
      <c r="F211" s="29" t="str">
        <f>IFERROR(VLOOKUP(E211,'Dep og regid'!B:C,2,FALSE)," ")</f>
        <v xml:space="preserve"> </v>
      </c>
      <c r="G211" s="3"/>
      <c r="H211" s="3"/>
      <c r="I211" s="4"/>
      <c r="J211" s="39">
        <f t="shared" si="9"/>
        <v>0</v>
      </c>
      <c r="K211" s="30">
        <f t="shared" si="8"/>
        <v>0</v>
      </c>
    </row>
    <row r="212" spans="2:11" ht="12.75" customHeight="1" x14ac:dyDescent="0.25">
      <c r="B212" s="1"/>
      <c r="C212" s="2"/>
      <c r="D212" s="2"/>
      <c r="E212" s="62"/>
      <c r="F212" s="29" t="str">
        <f>IFERROR(VLOOKUP(E212,'Dep og regid'!B:C,2,FALSE)," ")</f>
        <v xml:space="preserve"> </v>
      </c>
      <c r="G212" s="3"/>
      <c r="H212" s="3"/>
      <c r="I212" s="4"/>
      <c r="J212" s="39">
        <f t="shared" si="9"/>
        <v>0</v>
      </c>
      <c r="K212" s="30">
        <f t="shared" si="8"/>
        <v>0</v>
      </c>
    </row>
    <row r="213" spans="2:11" ht="12.75" customHeight="1" x14ac:dyDescent="0.25">
      <c r="B213" s="1"/>
      <c r="C213" s="2"/>
      <c r="D213" s="2"/>
      <c r="E213" s="62"/>
      <c r="F213" s="29" t="str">
        <f>IFERROR(VLOOKUP(E213,'Dep og regid'!B:C,2,FALSE)," ")</f>
        <v xml:space="preserve"> </v>
      </c>
      <c r="G213" s="3"/>
      <c r="H213" s="3"/>
      <c r="I213" s="4"/>
      <c r="J213" s="39">
        <f t="shared" si="9"/>
        <v>0</v>
      </c>
      <c r="K213" s="30">
        <f t="shared" si="8"/>
        <v>0</v>
      </c>
    </row>
    <row r="214" spans="2:11" ht="12.75" customHeight="1" x14ac:dyDescent="0.25">
      <c r="B214" s="1"/>
      <c r="C214" s="2"/>
      <c r="D214" s="2"/>
      <c r="E214" s="62"/>
      <c r="F214" s="29" t="str">
        <f>IFERROR(VLOOKUP(E214,'Dep og regid'!B:C,2,FALSE)," ")</f>
        <v xml:space="preserve"> </v>
      </c>
      <c r="G214" s="3"/>
      <c r="H214" s="3"/>
      <c r="I214" s="4"/>
      <c r="J214" s="39">
        <f t="shared" si="9"/>
        <v>0</v>
      </c>
      <c r="K214" s="30">
        <f t="shared" si="8"/>
        <v>0</v>
      </c>
    </row>
    <row r="215" spans="2:11" ht="12.75" customHeight="1" x14ac:dyDescent="0.25">
      <c r="B215" s="1"/>
      <c r="C215" s="2"/>
      <c r="D215" s="2"/>
      <c r="E215" s="62"/>
      <c r="F215" s="29" t="str">
        <f>IFERROR(VLOOKUP(E215,'Dep og regid'!B:C,2,FALSE)," ")</f>
        <v xml:space="preserve"> </v>
      </c>
      <c r="G215" s="3"/>
      <c r="H215" s="3"/>
      <c r="I215" s="4"/>
      <c r="J215" s="39">
        <f t="shared" si="9"/>
        <v>0</v>
      </c>
      <c r="K215" s="30">
        <f t="shared" si="8"/>
        <v>0</v>
      </c>
    </row>
    <row r="216" spans="2:11" ht="12.75" customHeight="1" x14ac:dyDescent="0.25">
      <c r="B216" s="1"/>
      <c r="C216" s="2"/>
      <c r="D216" s="2"/>
      <c r="E216" s="62"/>
      <c r="F216" s="29" t="str">
        <f>IFERROR(VLOOKUP(E216,'Dep og regid'!B:C,2,FALSE)," ")</f>
        <v xml:space="preserve"> </v>
      </c>
      <c r="G216" s="3"/>
      <c r="H216" s="3"/>
      <c r="I216" s="4"/>
      <c r="J216" s="39">
        <f t="shared" si="9"/>
        <v>0</v>
      </c>
      <c r="K216" s="30">
        <f t="shared" si="8"/>
        <v>0</v>
      </c>
    </row>
    <row r="217" spans="2:11" ht="12.75" customHeight="1" x14ac:dyDescent="0.25">
      <c r="B217" s="1"/>
      <c r="C217" s="2"/>
      <c r="D217" s="2"/>
      <c r="E217" s="62"/>
      <c r="F217" s="29" t="str">
        <f>IFERROR(VLOOKUP(E217,'Dep og regid'!B:C,2,FALSE)," ")</f>
        <v xml:space="preserve"> </v>
      </c>
      <c r="G217" s="3"/>
      <c r="H217" s="3"/>
      <c r="I217" s="4"/>
      <c r="J217" s="39">
        <f t="shared" si="9"/>
        <v>0</v>
      </c>
      <c r="K217" s="30">
        <f t="shared" si="8"/>
        <v>0</v>
      </c>
    </row>
    <row r="218" spans="2:11" ht="12.75" customHeight="1" x14ac:dyDescent="0.25">
      <c r="B218" s="1"/>
      <c r="C218" s="2"/>
      <c r="D218" s="2"/>
      <c r="E218" s="62"/>
      <c r="F218" s="29" t="str">
        <f>IFERROR(VLOOKUP(E218,'Dep og regid'!B:C,2,FALSE)," ")</f>
        <v xml:space="preserve"> </v>
      </c>
      <c r="G218" s="3"/>
      <c r="H218" s="3"/>
      <c r="I218" s="4"/>
      <c r="J218" s="39">
        <f t="shared" si="9"/>
        <v>0</v>
      </c>
      <c r="K218" s="30">
        <f t="shared" si="8"/>
        <v>0</v>
      </c>
    </row>
    <row r="219" spans="2:11" ht="12.75" customHeight="1" x14ac:dyDescent="0.25">
      <c r="B219" s="1"/>
      <c r="C219" s="2"/>
      <c r="D219" s="2"/>
      <c r="E219" s="62"/>
      <c r="F219" s="29" t="str">
        <f>IFERROR(VLOOKUP(E219,'Dep og regid'!B:C,2,FALSE)," ")</f>
        <v xml:space="preserve"> </v>
      </c>
      <c r="G219" s="3"/>
      <c r="H219" s="3"/>
      <c r="I219" s="4"/>
      <c r="J219" s="39">
        <f t="shared" si="9"/>
        <v>0</v>
      </c>
      <c r="K219" s="30">
        <f t="shared" si="8"/>
        <v>0</v>
      </c>
    </row>
    <row r="220" spans="2:11" ht="12.75" customHeight="1" x14ac:dyDescent="0.25">
      <c r="B220" s="1"/>
      <c r="C220" s="2"/>
      <c r="D220" s="2"/>
      <c r="E220" s="62"/>
      <c r="F220" s="29" t="str">
        <f>IFERROR(VLOOKUP(E220,'Dep og regid'!B:C,2,FALSE)," ")</f>
        <v xml:space="preserve"> </v>
      </c>
      <c r="G220" s="3"/>
      <c r="H220" s="3"/>
      <c r="I220" s="4"/>
      <c r="J220" s="39">
        <f t="shared" si="9"/>
        <v>0</v>
      </c>
      <c r="K220" s="30">
        <f t="shared" si="8"/>
        <v>0</v>
      </c>
    </row>
    <row r="221" spans="2:11" ht="12.75" customHeight="1" x14ac:dyDescent="0.25">
      <c r="B221" s="1"/>
      <c r="C221" s="2"/>
      <c r="D221" s="2"/>
      <c r="E221" s="62"/>
      <c r="F221" s="29" t="str">
        <f>IFERROR(VLOOKUP(E221,'Dep og regid'!B:C,2,FALSE)," ")</f>
        <v xml:space="preserve"> </v>
      </c>
      <c r="G221" s="3"/>
      <c r="H221" s="3"/>
      <c r="I221" s="4"/>
      <c r="J221" s="39">
        <f t="shared" si="9"/>
        <v>0</v>
      </c>
      <c r="K221" s="30">
        <f t="shared" si="8"/>
        <v>0</v>
      </c>
    </row>
    <row r="222" spans="2:11" ht="12.75" customHeight="1" x14ac:dyDescent="0.25">
      <c r="B222" s="1"/>
      <c r="C222" s="2"/>
      <c r="D222" s="2"/>
      <c r="E222" s="62"/>
      <c r="F222" s="29" t="str">
        <f>IFERROR(VLOOKUP(E222,'Dep og regid'!B:C,2,FALSE)," ")</f>
        <v xml:space="preserve"> </v>
      </c>
      <c r="G222" s="3"/>
      <c r="H222" s="3"/>
      <c r="I222" s="4"/>
      <c r="J222" s="39">
        <f t="shared" si="9"/>
        <v>0</v>
      </c>
      <c r="K222" s="30">
        <f t="shared" si="8"/>
        <v>0</v>
      </c>
    </row>
    <row r="223" spans="2:11" ht="12.75" customHeight="1" x14ac:dyDescent="0.25">
      <c r="B223" s="1"/>
      <c r="C223" s="2"/>
      <c r="D223" s="2"/>
      <c r="E223" s="62"/>
      <c r="F223" s="29" t="str">
        <f>IFERROR(VLOOKUP(E223,'Dep og regid'!B:C,2,FALSE)," ")</f>
        <v xml:space="preserve"> </v>
      </c>
      <c r="G223" s="3"/>
      <c r="H223" s="3"/>
      <c r="I223" s="4"/>
      <c r="J223" s="39">
        <f t="shared" si="9"/>
        <v>0</v>
      </c>
      <c r="K223" s="30">
        <f t="shared" si="8"/>
        <v>0</v>
      </c>
    </row>
    <row r="224" spans="2:11" ht="12.75" customHeight="1" x14ac:dyDescent="0.25">
      <c r="B224" s="1"/>
      <c r="C224" s="2"/>
      <c r="D224" s="2"/>
      <c r="E224" s="62"/>
      <c r="F224" s="29" t="str">
        <f>IFERROR(VLOOKUP(E224,'Dep og regid'!B:C,2,FALSE)," ")</f>
        <v xml:space="preserve"> </v>
      </c>
      <c r="G224" s="3"/>
      <c r="H224" s="3"/>
      <c r="I224" s="4"/>
      <c r="J224" s="39">
        <f t="shared" si="9"/>
        <v>0</v>
      </c>
      <c r="K224" s="30">
        <f t="shared" si="8"/>
        <v>0</v>
      </c>
    </row>
    <row r="225" spans="2:11" ht="12.75" customHeight="1" x14ac:dyDescent="0.25">
      <c r="B225" s="1"/>
      <c r="C225" s="2"/>
      <c r="D225" s="2"/>
      <c r="E225" s="62"/>
      <c r="F225" s="29" t="str">
        <f>IFERROR(VLOOKUP(E225,'Dep og regid'!B:C,2,FALSE)," ")</f>
        <v xml:space="preserve"> </v>
      </c>
      <c r="G225" s="3"/>
      <c r="H225" s="3"/>
      <c r="I225" s="4"/>
      <c r="J225" s="39">
        <f t="shared" si="9"/>
        <v>0</v>
      </c>
      <c r="K225" s="30">
        <f t="shared" si="8"/>
        <v>0</v>
      </c>
    </row>
    <row r="226" spans="2:11" ht="12.75" customHeight="1" x14ac:dyDescent="0.25">
      <c r="B226" s="1"/>
      <c r="C226" s="2"/>
      <c r="D226" s="2"/>
      <c r="E226" s="62"/>
      <c r="F226" s="29" t="str">
        <f>IFERROR(VLOOKUP(E226,'Dep og regid'!B:C,2,FALSE)," ")</f>
        <v xml:space="preserve"> </v>
      </c>
      <c r="G226" s="3"/>
      <c r="H226" s="3"/>
      <c r="I226" s="4"/>
      <c r="J226" s="39">
        <f t="shared" si="9"/>
        <v>0</v>
      </c>
      <c r="K226" s="30">
        <f t="shared" si="8"/>
        <v>0</v>
      </c>
    </row>
    <row r="227" spans="2:11" ht="12.75" customHeight="1" x14ac:dyDescent="0.25">
      <c r="B227" s="1"/>
      <c r="C227" s="2"/>
      <c r="D227" s="2"/>
      <c r="E227" s="62"/>
      <c r="F227" s="29" t="str">
        <f>IFERROR(VLOOKUP(E227,'Dep og regid'!B:C,2,FALSE)," ")</f>
        <v xml:space="preserve"> </v>
      </c>
      <c r="G227" s="3"/>
      <c r="H227" s="3"/>
      <c r="I227" s="4"/>
      <c r="J227" s="39">
        <f t="shared" si="9"/>
        <v>0</v>
      </c>
      <c r="K227" s="30">
        <f t="shared" si="8"/>
        <v>0</v>
      </c>
    </row>
    <row r="228" spans="2:11" ht="12.75" customHeight="1" x14ac:dyDescent="0.25">
      <c r="B228" s="1"/>
      <c r="C228" s="2"/>
      <c r="D228" s="2"/>
      <c r="E228" s="62"/>
      <c r="F228" s="29" t="str">
        <f>IFERROR(VLOOKUP(E228,'Dep og regid'!B:C,2,FALSE)," ")</f>
        <v xml:space="preserve"> </v>
      </c>
      <c r="G228" s="3"/>
      <c r="H228" s="3"/>
      <c r="I228" s="4"/>
      <c r="J228" s="39">
        <f t="shared" si="9"/>
        <v>0</v>
      </c>
      <c r="K228" s="30">
        <f t="shared" si="8"/>
        <v>0</v>
      </c>
    </row>
    <row r="229" spans="2:11" ht="12.75" customHeight="1" x14ac:dyDescent="0.25">
      <c r="B229" s="1"/>
      <c r="C229" s="2"/>
      <c r="D229" s="2"/>
      <c r="E229" s="62"/>
      <c r="F229" s="29" t="str">
        <f>IFERROR(VLOOKUP(E229,'Dep og regid'!B:C,2,FALSE)," ")</f>
        <v xml:space="preserve"> </v>
      </c>
      <c r="G229" s="3"/>
      <c r="H229" s="3"/>
      <c r="I229" s="4"/>
      <c r="J229" s="39">
        <f t="shared" si="9"/>
        <v>0</v>
      </c>
      <c r="K229" s="30">
        <f t="shared" si="8"/>
        <v>0</v>
      </c>
    </row>
    <row r="230" spans="2:11" ht="12.75" customHeight="1" x14ac:dyDescent="0.25">
      <c r="B230" s="1"/>
      <c r="C230" s="2"/>
      <c r="D230" s="2"/>
      <c r="E230" s="62"/>
      <c r="F230" s="29" t="str">
        <f>IFERROR(VLOOKUP(E230,'Dep og regid'!B:C,2,FALSE)," ")</f>
        <v xml:space="preserve"> </v>
      </c>
      <c r="G230" s="3"/>
      <c r="H230" s="3"/>
      <c r="I230" s="4"/>
      <c r="J230" s="39">
        <f t="shared" si="9"/>
        <v>0</v>
      </c>
      <c r="K230" s="30">
        <f t="shared" si="8"/>
        <v>0</v>
      </c>
    </row>
    <row r="231" spans="2:11" ht="12.75" customHeight="1" x14ac:dyDescent="0.25">
      <c r="B231" s="1"/>
      <c r="C231" s="2"/>
      <c r="D231" s="2"/>
      <c r="E231" s="62"/>
      <c r="F231" s="29" t="str">
        <f>IFERROR(VLOOKUP(E231,'Dep og regid'!B:C,2,FALSE)," ")</f>
        <v xml:space="preserve"> </v>
      </c>
      <c r="G231" s="3"/>
      <c r="H231" s="3"/>
      <c r="I231" s="4"/>
      <c r="J231" s="39">
        <f t="shared" si="9"/>
        <v>0</v>
      </c>
      <c r="K231" s="30">
        <f t="shared" si="8"/>
        <v>0</v>
      </c>
    </row>
    <row r="232" spans="2:11" ht="12.75" customHeight="1" x14ac:dyDescent="0.25">
      <c r="B232" s="1"/>
      <c r="C232" s="2"/>
      <c r="D232" s="2"/>
      <c r="E232" s="62"/>
      <c r="F232" s="29" t="str">
        <f>IFERROR(VLOOKUP(E232,'Dep og regid'!B:C,2,FALSE)," ")</f>
        <v xml:space="preserve"> </v>
      </c>
      <c r="G232" s="3"/>
      <c r="H232" s="3"/>
      <c r="I232" s="4"/>
      <c r="J232" s="39">
        <f t="shared" si="9"/>
        <v>0</v>
      </c>
      <c r="K232" s="30">
        <f t="shared" si="8"/>
        <v>0</v>
      </c>
    </row>
    <row r="233" spans="2:11" ht="12.75" customHeight="1" x14ac:dyDescent="0.25">
      <c r="B233" s="1"/>
      <c r="C233" s="2"/>
      <c r="D233" s="2"/>
      <c r="E233" s="62"/>
      <c r="F233" s="29" t="str">
        <f>IFERROR(VLOOKUP(E233,'Dep og regid'!B:C,2,FALSE)," ")</f>
        <v xml:space="preserve"> </v>
      </c>
      <c r="G233" s="3"/>
      <c r="H233" s="3"/>
      <c r="I233" s="4"/>
      <c r="J233" s="39">
        <f t="shared" si="9"/>
        <v>0</v>
      </c>
      <c r="K233" s="30">
        <f t="shared" ref="K233:K296" si="10">G233-H233</f>
        <v>0</v>
      </c>
    </row>
    <row r="234" spans="2:11" ht="12.75" customHeight="1" x14ac:dyDescent="0.25">
      <c r="B234" s="1"/>
      <c r="C234" s="2"/>
      <c r="D234" s="2"/>
      <c r="E234" s="62"/>
      <c r="F234" s="29" t="str">
        <f>IFERROR(VLOOKUP(E234,'Dep og regid'!B:C,2,FALSE)," ")</f>
        <v xml:space="preserve"> </v>
      </c>
      <c r="G234" s="3"/>
      <c r="H234" s="3"/>
      <c r="I234" s="4"/>
      <c r="J234" s="39">
        <f t="shared" si="9"/>
        <v>0</v>
      </c>
      <c r="K234" s="30">
        <f t="shared" si="10"/>
        <v>0</v>
      </c>
    </row>
    <row r="235" spans="2:11" ht="12.75" customHeight="1" x14ac:dyDescent="0.25">
      <c r="B235" s="1"/>
      <c r="C235" s="2"/>
      <c r="D235" s="2"/>
      <c r="E235" s="62"/>
      <c r="F235" s="29" t="str">
        <f>IFERROR(VLOOKUP(E235,'Dep og regid'!B:C,2,FALSE)," ")</f>
        <v xml:space="preserve"> </v>
      </c>
      <c r="G235" s="3"/>
      <c r="H235" s="3"/>
      <c r="I235" s="4"/>
      <c r="J235" s="39">
        <f t="shared" si="9"/>
        <v>0</v>
      </c>
      <c r="K235" s="30">
        <f t="shared" si="10"/>
        <v>0</v>
      </c>
    </row>
    <row r="236" spans="2:11" ht="12.75" customHeight="1" x14ac:dyDescent="0.25">
      <c r="B236" s="1"/>
      <c r="C236" s="2"/>
      <c r="D236" s="2"/>
      <c r="E236" s="62"/>
      <c r="F236" s="29" t="str">
        <f>IFERROR(VLOOKUP(E236,'Dep og regid'!B:C,2,FALSE)," ")</f>
        <v xml:space="preserve"> </v>
      </c>
      <c r="G236" s="3"/>
      <c r="H236" s="3"/>
      <c r="I236" s="4"/>
      <c r="J236" s="39">
        <f t="shared" si="9"/>
        <v>0</v>
      </c>
      <c r="K236" s="30">
        <f t="shared" si="10"/>
        <v>0</v>
      </c>
    </row>
    <row r="237" spans="2:11" ht="12.75" customHeight="1" x14ac:dyDescent="0.25">
      <c r="B237" s="1"/>
      <c r="C237" s="2"/>
      <c r="D237" s="2"/>
      <c r="E237" s="62"/>
      <c r="F237" s="29" t="str">
        <f>IFERROR(VLOOKUP(E237,'Dep og regid'!B:C,2,FALSE)," ")</f>
        <v xml:space="preserve"> </v>
      </c>
      <c r="G237" s="3"/>
      <c r="H237" s="3"/>
      <c r="I237" s="4"/>
      <c r="J237" s="39">
        <f t="shared" si="9"/>
        <v>0</v>
      </c>
      <c r="K237" s="30">
        <f t="shared" si="10"/>
        <v>0</v>
      </c>
    </row>
    <row r="238" spans="2:11" ht="12.75" customHeight="1" x14ac:dyDescent="0.25">
      <c r="B238" s="1"/>
      <c r="C238" s="2"/>
      <c r="D238" s="2"/>
      <c r="E238" s="62"/>
      <c r="F238" s="29" t="str">
        <f>IFERROR(VLOOKUP(E238,'Dep og regid'!B:C,2,FALSE)," ")</f>
        <v xml:space="preserve"> </v>
      </c>
      <c r="G238" s="3"/>
      <c r="H238" s="3"/>
      <c r="I238" s="4"/>
      <c r="J238" s="39">
        <f t="shared" si="9"/>
        <v>0</v>
      </c>
      <c r="K238" s="30">
        <f t="shared" si="10"/>
        <v>0</v>
      </c>
    </row>
    <row r="239" spans="2:11" ht="12.75" customHeight="1" x14ac:dyDescent="0.25">
      <c r="B239" s="1"/>
      <c r="C239" s="2"/>
      <c r="D239" s="2"/>
      <c r="E239" s="62"/>
      <c r="F239" s="29" t="str">
        <f>IFERROR(VLOOKUP(E239,'Dep og regid'!B:C,2,FALSE)," ")</f>
        <v xml:space="preserve"> </v>
      </c>
      <c r="G239" s="3"/>
      <c r="H239" s="3"/>
      <c r="I239" s="4"/>
      <c r="J239" s="39">
        <f t="shared" si="9"/>
        <v>0</v>
      </c>
      <c r="K239" s="30">
        <f t="shared" si="10"/>
        <v>0</v>
      </c>
    </row>
    <row r="240" spans="2:11" ht="12.75" customHeight="1" x14ac:dyDescent="0.25">
      <c r="B240" s="1"/>
      <c r="C240" s="2"/>
      <c r="D240" s="2"/>
      <c r="E240" s="62"/>
      <c r="F240" s="29" t="str">
        <f>IFERROR(VLOOKUP(E240,'Dep og regid'!B:C,2,FALSE)," ")</f>
        <v xml:space="preserve"> </v>
      </c>
      <c r="G240" s="3"/>
      <c r="H240" s="3"/>
      <c r="I240" s="4"/>
      <c r="J240" s="39">
        <f t="shared" si="9"/>
        <v>0</v>
      </c>
      <c r="K240" s="30">
        <f t="shared" si="10"/>
        <v>0</v>
      </c>
    </row>
    <row r="241" spans="2:11" ht="12.75" customHeight="1" x14ac:dyDescent="0.25">
      <c r="B241" s="1"/>
      <c r="C241" s="2"/>
      <c r="D241" s="2"/>
      <c r="E241" s="62"/>
      <c r="F241" s="29" t="str">
        <f>IFERROR(VLOOKUP(E241,'Dep og regid'!B:C,2,FALSE)," ")</f>
        <v xml:space="preserve"> </v>
      </c>
      <c r="G241" s="3"/>
      <c r="H241" s="3"/>
      <c r="I241" s="4"/>
      <c r="J241" s="39">
        <f t="shared" si="9"/>
        <v>0</v>
      </c>
      <c r="K241" s="30">
        <f t="shared" si="10"/>
        <v>0</v>
      </c>
    </row>
    <row r="242" spans="2:11" ht="12.75" customHeight="1" x14ac:dyDescent="0.25">
      <c r="B242" s="1"/>
      <c r="C242" s="2"/>
      <c r="D242" s="2"/>
      <c r="E242" s="62"/>
      <c r="F242" s="29" t="str">
        <f>IFERROR(VLOOKUP(E242,'Dep og regid'!B:C,2,FALSE)," ")</f>
        <v xml:space="preserve"> </v>
      </c>
      <c r="G242" s="3"/>
      <c r="H242" s="3"/>
      <c r="I242" s="4"/>
      <c r="J242" s="39">
        <f t="shared" si="9"/>
        <v>0</v>
      </c>
      <c r="K242" s="30">
        <f t="shared" si="10"/>
        <v>0</v>
      </c>
    </row>
    <row r="243" spans="2:11" ht="12.75" customHeight="1" x14ac:dyDescent="0.25">
      <c r="B243" s="1"/>
      <c r="C243" s="2"/>
      <c r="D243" s="2"/>
      <c r="E243" s="62"/>
      <c r="F243" s="29" t="str">
        <f>IFERROR(VLOOKUP(E243,'Dep og regid'!B:C,2,FALSE)," ")</f>
        <v xml:space="preserve"> </v>
      </c>
      <c r="G243" s="3"/>
      <c r="H243" s="3"/>
      <c r="I243" s="4"/>
      <c r="J243" s="39">
        <f t="shared" si="9"/>
        <v>0</v>
      </c>
      <c r="K243" s="30">
        <f t="shared" si="10"/>
        <v>0</v>
      </c>
    </row>
    <row r="244" spans="2:11" ht="12.75" customHeight="1" x14ac:dyDescent="0.25">
      <c r="B244" s="1"/>
      <c r="C244" s="2"/>
      <c r="D244" s="2"/>
      <c r="E244" s="62"/>
      <c r="F244" s="29" t="str">
        <f>IFERROR(VLOOKUP(E244,'Dep og regid'!B:C,2,FALSE)," ")</f>
        <v xml:space="preserve"> </v>
      </c>
      <c r="G244" s="3"/>
      <c r="H244" s="3"/>
      <c r="I244" s="4"/>
      <c r="J244" s="39">
        <f t="shared" si="9"/>
        <v>0</v>
      </c>
      <c r="K244" s="30">
        <f t="shared" si="10"/>
        <v>0</v>
      </c>
    </row>
    <row r="245" spans="2:11" ht="12.75" customHeight="1" x14ac:dyDescent="0.25">
      <c r="B245" s="1"/>
      <c r="C245" s="2"/>
      <c r="D245" s="2"/>
      <c r="E245" s="62"/>
      <c r="F245" s="29" t="str">
        <f>IFERROR(VLOOKUP(E245,'Dep og regid'!B:C,2,FALSE)," ")</f>
        <v xml:space="preserve"> </v>
      </c>
      <c r="G245" s="3"/>
      <c r="H245" s="3"/>
      <c r="I245" s="4"/>
      <c r="J245" s="39">
        <f t="shared" si="9"/>
        <v>0</v>
      </c>
      <c r="K245" s="30">
        <f t="shared" si="10"/>
        <v>0</v>
      </c>
    </row>
    <row r="246" spans="2:11" ht="12.75" customHeight="1" x14ac:dyDescent="0.25">
      <c r="B246" s="1"/>
      <c r="C246" s="2"/>
      <c r="D246" s="2"/>
      <c r="E246" s="62"/>
      <c r="F246" s="29" t="str">
        <f>IFERROR(VLOOKUP(E246,'Dep og regid'!B:C,2,FALSE)," ")</f>
        <v xml:space="preserve"> </v>
      </c>
      <c r="G246" s="3"/>
      <c r="H246" s="3"/>
      <c r="I246" s="4"/>
      <c r="J246" s="39">
        <f t="shared" si="9"/>
        <v>0</v>
      </c>
      <c r="K246" s="30">
        <f t="shared" si="10"/>
        <v>0</v>
      </c>
    </row>
    <row r="247" spans="2:11" ht="12.75" customHeight="1" x14ac:dyDescent="0.25">
      <c r="B247" s="1"/>
      <c r="C247" s="2"/>
      <c r="D247" s="2"/>
      <c r="E247" s="62"/>
      <c r="F247" s="29" t="str">
        <f>IFERROR(VLOOKUP(E247,'Dep og regid'!B:C,2,FALSE)," ")</f>
        <v xml:space="preserve"> </v>
      </c>
      <c r="G247" s="3"/>
      <c r="H247" s="3"/>
      <c r="I247" s="4"/>
      <c r="J247" s="39">
        <f t="shared" si="9"/>
        <v>0</v>
      </c>
      <c r="K247" s="30">
        <f t="shared" si="10"/>
        <v>0</v>
      </c>
    </row>
    <row r="248" spans="2:11" ht="12.75" customHeight="1" x14ac:dyDescent="0.25">
      <c r="B248" s="1"/>
      <c r="C248" s="2"/>
      <c r="D248" s="2"/>
      <c r="E248" s="62"/>
      <c r="F248" s="29" t="str">
        <f>IFERROR(VLOOKUP(E248,'Dep og regid'!B:C,2,FALSE)," ")</f>
        <v xml:space="preserve"> </v>
      </c>
      <c r="G248" s="3"/>
      <c r="H248" s="3"/>
      <c r="I248" s="4"/>
      <c r="J248" s="39">
        <f t="shared" si="9"/>
        <v>0</v>
      </c>
      <c r="K248" s="30">
        <f t="shared" si="10"/>
        <v>0</v>
      </c>
    </row>
    <row r="249" spans="2:11" ht="12.75" customHeight="1" x14ac:dyDescent="0.25">
      <c r="B249" s="1"/>
      <c r="C249" s="2"/>
      <c r="D249" s="2"/>
      <c r="E249" s="62"/>
      <c r="F249" s="29" t="str">
        <f>IFERROR(VLOOKUP(E249,'Dep og regid'!B:C,2,FALSE)," ")</f>
        <v xml:space="preserve"> </v>
      </c>
      <c r="G249" s="3"/>
      <c r="H249" s="3"/>
      <c r="I249" s="4"/>
      <c r="J249" s="39">
        <f t="shared" si="9"/>
        <v>0</v>
      </c>
      <c r="K249" s="30">
        <f t="shared" si="10"/>
        <v>0</v>
      </c>
    </row>
    <row r="250" spans="2:11" ht="12.75" customHeight="1" x14ac:dyDescent="0.25">
      <c r="B250" s="1"/>
      <c r="C250" s="2"/>
      <c r="D250" s="2"/>
      <c r="E250" s="62"/>
      <c r="F250" s="29" t="str">
        <f>IFERROR(VLOOKUP(E250,'Dep og regid'!B:C,2,FALSE)," ")</f>
        <v xml:space="preserve"> </v>
      </c>
      <c r="G250" s="3"/>
      <c r="H250" s="3"/>
      <c r="I250" s="4"/>
      <c r="J250" s="39">
        <f t="shared" si="9"/>
        <v>0</v>
      </c>
      <c r="K250" s="30">
        <f t="shared" si="10"/>
        <v>0</v>
      </c>
    </row>
    <row r="251" spans="2:11" ht="12.75" customHeight="1" x14ac:dyDescent="0.25">
      <c r="B251" s="1"/>
      <c r="C251" s="2"/>
      <c r="D251" s="2"/>
      <c r="E251" s="62"/>
      <c r="F251" s="29" t="str">
        <f>IFERROR(VLOOKUP(E251,'Dep og regid'!B:C,2,FALSE)," ")</f>
        <v xml:space="preserve"> </v>
      </c>
      <c r="G251" s="3"/>
      <c r="H251" s="3"/>
      <c r="I251" s="4"/>
      <c r="J251" s="39">
        <f t="shared" si="9"/>
        <v>0</v>
      </c>
      <c r="K251" s="30">
        <f t="shared" si="10"/>
        <v>0</v>
      </c>
    </row>
    <row r="252" spans="2:11" ht="12.75" customHeight="1" x14ac:dyDescent="0.25">
      <c r="B252" s="1"/>
      <c r="C252" s="2"/>
      <c r="D252" s="2"/>
      <c r="E252" s="62"/>
      <c r="F252" s="29" t="str">
        <f>IFERROR(VLOOKUP(E252,'Dep og regid'!B:C,2,FALSE)," ")</f>
        <v xml:space="preserve"> </v>
      </c>
      <c r="G252" s="3"/>
      <c r="H252" s="3"/>
      <c r="I252" s="4"/>
      <c r="J252" s="39">
        <f t="shared" si="9"/>
        <v>0</v>
      </c>
      <c r="K252" s="30">
        <f t="shared" si="10"/>
        <v>0</v>
      </c>
    </row>
    <row r="253" spans="2:11" ht="12.75" customHeight="1" x14ac:dyDescent="0.25">
      <c r="B253" s="1"/>
      <c r="C253" s="2"/>
      <c r="D253" s="2"/>
      <c r="E253" s="62"/>
      <c r="F253" s="29" t="str">
        <f>IFERROR(VLOOKUP(E253,'Dep og regid'!B:C,2,FALSE)," ")</f>
        <v xml:space="preserve"> </v>
      </c>
      <c r="G253" s="3"/>
      <c r="H253" s="3"/>
      <c r="I253" s="4"/>
      <c r="J253" s="39">
        <f t="shared" si="9"/>
        <v>0</v>
      </c>
      <c r="K253" s="30">
        <f t="shared" si="10"/>
        <v>0</v>
      </c>
    </row>
    <row r="254" spans="2:11" ht="12.75" customHeight="1" x14ac:dyDescent="0.25">
      <c r="B254" s="1"/>
      <c r="C254" s="2"/>
      <c r="D254" s="2"/>
      <c r="E254" s="62"/>
      <c r="F254" s="29" t="str">
        <f>IFERROR(VLOOKUP(E254,'Dep og regid'!B:C,2,FALSE)," ")</f>
        <v xml:space="preserve"> </v>
      </c>
      <c r="G254" s="3"/>
      <c r="H254" s="3"/>
      <c r="I254" s="4"/>
      <c r="J254" s="39">
        <f t="shared" si="9"/>
        <v>0</v>
      </c>
      <c r="K254" s="30">
        <f t="shared" si="10"/>
        <v>0</v>
      </c>
    </row>
    <row r="255" spans="2:11" ht="12.75" customHeight="1" x14ac:dyDescent="0.25">
      <c r="B255" s="1"/>
      <c r="C255" s="2"/>
      <c r="D255" s="2"/>
      <c r="E255" s="62"/>
      <c r="F255" s="29" t="str">
        <f>IFERROR(VLOOKUP(E255,'Dep og regid'!B:C,2,FALSE)," ")</f>
        <v xml:space="preserve"> </v>
      </c>
      <c r="G255" s="3"/>
      <c r="H255" s="3"/>
      <c r="I255" s="4"/>
      <c r="J255" s="39">
        <f t="shared" si="9"/>
        <v>0</v>
      </c>
      <c r="K255" s="30">
        <f t="shared" si="10"/>
        <v>0</v>
      </c>
    </row>
    <row r="256" spans="2:11" ht="12.75" customHeight="1" x14ac:dyDescent="0.25">
      <c r="B256" s="1"/>
      <c r="C256" s="2"/>
      <c r="D256" s="2"/>
      <c r="E256" s="62"/>
      <c r="F256" s="29" t="str">
        <f>IFERROR(VLOOKUP(E256,'Dep og regid'!B:C,2,FALSE)," ")</f>
        <v xml:space="preserve"> </v>
      </c>
      <c r="G256" s="3"/>
      <c r="H256" s="3"/>
      <c r="I256" s="4"/>
      <c r="J256" s="39">
        <f t="shared" si="9"/>
        <v>0</v>
      </c>
      <c r="K256" s="30">
        <f t="shared" si="10"/>
        <v>0</v>
      </c>
    </row>
    <row r="257" spans="2:11" ht="12.75" customHeight="1" x14ac:dyDescent="0.25">
      <c r="B257" s="1"/>
      <c r="C257" s="2"/>
      <c r="D257" s="2"/>
      <c r="E257" s="62"/>
      <c r="F257" s="29" t="str">
        <f>IFERROR(VLOOKUP(E257,'Dep og regid'!B:C,2,FALSE)," ")</f>
        <v xml:space="preserve"> </v>
      </c>
      <c r="G257" s="3"/>
      <c r="H257" s="3"/>
      <c r="I257" s="4"/>
      <c r="J257" s="39">
        <f t="shared" si="9"/>
        <v>0</v>
      </c>
      <c r="K257" s="30">
        <f t="shared" si="10"/>
        <v>0</v>
      </c>
    </row>
    <row r="258" spans="2:11" ht="12.75" customHeight="1" x14ac:dyDescent="0.25">
      <c r="B258" s="1"/>
      <c r="C258" s="2"/>
      <c r="D258" s="2"/>
      <c r="E258" s="62"/>
      <c r="F258" s="29" t="str">
        <f>IFERROR(VLOOKUP(E258,'Dep og regid'!B:C,2,FALSE)," ")</f>
        <v xml:space="preserve"> </v>
      </c>
      <c r="G258" s="3"/>
      <c r="H258" s="3"/>
      <c r="I258" s="4"/>
      <c r="J258" s="39">
        <f t="shared" si="9"/>
        <v>0</v>
      </c>
      <c r="K258" s="30">
        <f t="shared" si="10"/>
        <v>0</v>
      </c>
    </row>
    <row r="259" spans="2:11" ht="12.75" customHeight="1" x14ac:dyDescent="0.25">
      <c r="B259" s="1"/>
      <c r="C259" s="2"/>
      <c r="D259" s="2"/>
      <c r="E259" s="62"/>
      <c r="F259" s="29" t="str">
        <f>IFERROR(VLOOKUP(E259,'Dep og regid'!B:C,2,FALSE)," ")</f>
        <v xml:space="preserve"> </v>
      </c>
      <c r="G259" s="3"/>
      <c r="H259" s="3"/>
      <c r="I259" s="4"/>
      <c r="J259" s="39">
        <f t="shared" si="9"/>
        <v>0</v>
      </c>
      <c r="K259" s="30">
        <f t="shared" si="10"/>
        <v>0</v>
      </c>
    </row>
    <row r="260" spans="2:11" ht="12.75" customHeight="1" x14ac:dyDescent="0.25">
      <c r="B260" s="1"/>
      <c r="C260" s="2"/>
      <c r="D260" s="2"/>
      <c r="E260" s="62"/>
      <c r="F260" s="29" t="str">
        <f>IFERROR(VLOOKUP(E260,'Dep og regid'!B:C,2,FALSE)," ")</f>
        <v xml:space="preserve"> </v>
      </c>
      <c r="G260" s="3"/>
      <c r="H260" s="3"/>
      <c r="I260" s="4"/>
      <c r="J260" s="39">
        <f t="shared" si="9"/>
        <v>0</v>
      </c>
      <c r="K260" s="30">
        <f t="shared" si="10"/>
        <v>0</v>
      </c>
    </row>
    <row r="261" spans="2:11" ht="12.75" customHeight="1" x14ac:dyDescent="0.25">
      <c r="B261" s="1"/>
      <c r="C261" s="2"/>
      <c r="D261" s="2"/>
      <c r="E261" s="62"/>
      <c r="F261" s="29" t="str">
        <f>IFERROR(VLOOKUP(E261,'Dep og regid'!B:C,2,FALSE)," ")</f>
        <v xml:space="preserve"> </v>
      </c>
      <c r="G261" s="3"/>
      <c r="H261" s="3"/>
      <c r="I261" s="4"/>
      <c r="J261" s="39">
        <f t="shared" si="9"/>
        <v>0</v>
      </c>
      <c r="K261" s="30">
        <f t="shared" si="10"/>
        <v>0</v>
      </c>
    </row>
    <row r="262" spans="2:11" ht="12.75" customHeight="1" x14ac:dyDescent="0.25">
      <c r="B262" s="1"/>
      <c r="C262" s="2"/>
      <c r="D262" s="2"/>
      <c r="E262" s="62"/>
      <c r="F262" s="29" t="str">
        <f>IFERROR(VLOOKUP(E262,'Dep og regid'!B:C,2,FALSE)," ")</f>
        <v xml:space="preserve"> </v>
      </c>
      <c r="G262" s="3"/>
      <c r="H262" s="3"/>
      <c r="I262" s="4"/>
      <c r="J262" s="39">
        <f t="shared" si="9"/>
        <v>0</v>
      </c>
      <c r="K262" s="30">
        <f t="shared" si="10"/>
        <v>0</v>
      </c>
    </row>
    <row r="263" spans="2:11" ht="12.75" customHeight="1" x14ac:dyDescent="0.25">
      <c r="B263" s="1"/>
      <c r="C263" s="2"/>
      <c r="D263" s="2"/>
      <c r="E263" s="62"/>
      <c r="F263" s="29" t="str">
        <f>IFERROR(VLOOKUP(E263,'Dep og regid'!B:C,2,FALSE)," ")</f>
        <v xml:space="preserve"> </v>
      </c>
      <c r="G263" s="3"/>
      <c r="H263" s="3"/>
      <c r="I263" s="4"/>
      <c r="J263" s="39">
        <f t="shared" si="9"/>
        <v>0</v>
      </c>
      <c r="K263" s="30">
        <f t="shared" si="10"/>
        <v>0</v>
      </c>
    </row>
    <row r="264" spans="2:11" ht="12.75" customHeight="1" x14ac:dyDescent="0.25">
      <c r="B264" s="1"/>
      <c r="C264" s="2"/>
      <c r="D264" s="2"/>
      <c r="E264" s="62"/>
      <c r="F264" s="29" t="str">
        <f>IFERROR(VLOOKUP(E264,'Dep og regid'!B:C,2,FALSE)," ")</f>
        <v xml:space="preserve"> </v>
      </c>
      <c r="G264" s="3"/>
      <c r="H264" s="3"/>
      <c r="I264" s="4"/>
      <c r="J264" s="39">
        <f t="shared" si="9"/>
        <v>0</v>
      </c>
      <c r="K264" s="30">
        <f t="shared" si="10"/>
        <v>0</v>
      </c>
    </row>
    <row r="265" spans="2:11" ht="12.75" customHeight="1" x14ac:dyDescent="0.25">
      <c r="B265" s="1"/>
      <c r="C265" s="2"/>
      <c r="D265" s="2"/>
      <c r="E265" s="62"/>
      <c r="F265" s="29" t="str">
        <f>IFERROR(VLOOKUP(E265,'Dep og regid'!B:C,2,FALSE)," ")</f>
        <v xml:space="preserve"> </v>
      </c>
      <c r="G265" s="3"/>
      <c r="H265" s="3"/>
      <c r="I265" s="4"/>
      <c r="J265" s="39">
        <f t="shared" si="9"/>
        <v>0</v>
      </c>
      <c r="K265" s="30">
        <f t="shared" si="10"/>
        <v>0</v>
      </c>
    </row>
    <row r="266" spans="2:11" ht="12.75" customHeight="1" x14ac:dyDescent="0.25">
      <c r="B266" s="1"/>
      <c r="C266" s="2"/>
      <c r="D266" s="2"/>
      <c r="E266" s="62"/>
      <c r="F266" s="29" t="str">
        <f>IFERROR(VLOOKUP(E266,'Dep og regid'!B:C,2,FALSE)," ")</f>
        <v xml:space="preserve"> </v>
      </c>
      <c r="G266" s="3"/>
      <c r="H266" s="3"/>
      <c r="I266" s="4"/>
      <c r="J266" s="39">
        <f t="shared" si="9"/>
        <v>0</v>
      </c>
      <c r="K266" s="30">
        <f t="shared" si="10"/>
        <v>0</v>
      </c>
    </row>
    <row r="267" spans="2:11" ht="12.75" customHeight="1" x14ac:dyDescent="0.25">
      <c r="B267" s="1"/>
      <c r="C267" s="2"/>
      <c r="D267" s="2"/>
      <c r="E267" s="62"/>
      <c r="F267" s="29" t="str">
        <f>IFERROR(VLOOKUP(E267,'Dep og regid'!B:C,2,FALSE)," ")</f>
        <v xml:space="preserve"> </v>
      </c>
      <c r="G267" s="3"/>
      <c r="H267" s="3"/>
      <c r="I267" s="4"/>
      <c r="J267" s="39">
        <f t="shared" ref="J267:J300" si="11">IF(D267=0,0,LEFT(D267,3)*1)</f>
        <v>0</v>
      </c>
      <c r="K267" s="30">
        <f t="shared" si="10"/>
        <v>0</v>
      </c>
    </row>
    <row r="268" spans="2:11" ht="12.75" customHeight="1" x14ac:dyDescent="0.25">
      <c r="B268" s="1"/>
      <c r="C268" s="2"/>
      <c r="D268" s="2"/>
      <c r="E268" s="62"/>
      <c r="F268" s="29" t="str">
        <f>IFERROR(VLOOKUP(E268,'Dep og regid'!B:C,2,FALSE)," ")</f>
        <v xml:space="preserve"> </v>
      </c>
      <c r="G268" s="3"/>
      <c r="H268" s="3"/>
      <c r="I268" s="4"/>
      <c r="J268" s="39">
        <f t="shared" si="11"/>
        <v>0</v>
      </c>
      <c r="K268" s="30">
        <f t="shared" si="10"/>
        <v>0</v>
      </c>
    </row>
    <row r="269" spans="2:11" ht="12.75" customHeight="1" x14ac:dyDescent="0.25">
      <c r="B269" s="1"/>
      <c r="C269" s="2"/>
      <c r="D269" s="2"/>
      <c r="E269" s="62"/>
      <c r="F269" s="29" t="str">
        <f>IFERROR(VLOOKUP(E269,'Dep og regid'!B:C,2,FALSE)," ")</f>
        <v xml:space="preserve"> </v>
      </c>
      <c r="G269" s="3"/>
      <c r="H269" s="3"/>
      <c r="I269" s="4"/>
      <c r="J269" s="39">
        <f t="shared" si="11"/>
        <v>0</v>
      </c>
      <c r="K269" s="30">
        <f t="shared" si="10"/>
        <v>0</v>
      </c>
    </row>
    <row r="270" spans="2:11" ht="12.75" customHeight="1" x14ac:dyDescent="0.25">
      <c r="B270" s="1"/>
      <c r="C270" s="2"/>
      <c r="D270" s="2"/>
      <c r="E270" s="62"/>
      <c r="F270" s="29" t="str">
        <f>IFERROR(VLOOKUP(E270,'Dep og regid'!B:C,2,FALSE)," ")</f>
        <v xml:space="preserve"> </v>
      </c>
      <c r="G270" s="3"/>
      <c r="H270" s="3"/>
      <c r="I270" s="4"/>
      <c r="J270" s="39">
        <f t="shared" si="11"/>
        <v>0</v>
      </c>
      <c r="K270" s="30">
        <f t="shared" si="10"/>
        <v>0</v>
      </c>
    </row>
    <row r="271" spans="2:11" ht="12.75" customHeight="1" x14ac:dyDescent="0.25">
      <c r="B271" s="1"/>
      <c r="C271" s="2"/>
      <c r="D271" s="2"/>
      <c r="E271" s="62"/>
      <c r="F271" s="29" t="str">
        <f>IFERROR(VLOOKUP(E271,'Dep og regid'!B:C,2,FALSE)," ")</f>
        <v xml:space="preserve"> </v>
      </c>
      <c r="G271" s="3"/>
      <c r="H271" s="3"/>
      <c r="I271" s="4"/>
      <c r="J271" s="39">
        <f t="shared" si="11"/>
        <v>0</v>
      </c>
      <c r="K271" s="30">
        <f t="shared" si="10"/>
        <v>0</v>
      </c>
    </row>
    <row r="272" spans="2:11" ht="12.75" customHeight="1" x14ac:dyDescent="0.25">
      <c r="B272" s="1"/>
      <c r="C272" s="2"/>
      <c r="D272" s="2"/>
      <c r="E272" s="62"/>
      <c r="F272" s="29" t="str">
        <f>IFERROR(VLOOKUP(E272,'Dep og regid'!B:C,2,FALSE)," ")</f>
        <v xml:space="preserve"> </v>
      </c>
      <c r="G272" s="3"/>
      <c r="H272" s="3"/>
      <c r="I272" s="4"/>
      <c r="J272" s="39">
        <f t="shared" si="11"/>
        <v>0</v>
      </c>
      <c r="K272" s="30">
        <f t="shared" si="10"/>
        <v>0</v>
      </c>
    </row>
    <row r="273" spans="2:11" ht="12.75" customHeight="1" x14ac:dyDescent="0.25">
      <c r="B273" s="1"/>
      <c r="C273" s="2"/>
      <c r="D273" s="2"/>
      <c r="E273" s="62"/>
      <c r="F273" s="29" t="str">
        <f>IFERROR(VLOOKUP(E273,'Dep og regid'!B:C,2,FALSE)," ")</f>
        <v xml:space="preserve"> </v>
      </c>
      <c r="G273" s="3"/>
      <c r="H273" s="3"/>
      <c r="I273" s="4"/>
      <c r="J273" s="39">
        <f t="shared" si="11"/>
        <v>0</v>
      </c>
      <c r="K273" s="30">
        <f t="shared" si="10"/>
        <v>0</v>
      </c>
    </row>
    <row r="274" spans="2:11" ht="12.75" customHeight="1" x14ac:dyDescent="0.25">
      <c r="B274" s="1"/>
      <c r="C274" s="2"/>
      <c r="D274" s="2"/>
      <c r="E274" s="62"/>
      <c r="F274" s="29" t="str">
        <f>IFERROR(VLOOKUP(E274,'Dep og regid'!B:C,2,FALSE)," ")</f>
        <v xml:space="preserve"> </v>
      </c>
      <c r="G274" s="3"/>
      <c r="H274" s="3"/>
      <c r="I274" s="4"/>
      <c r="J274" s="39">
        <f t="shared" si="11"/>
        <v>0</v>
      </c>
      <c r="K274" s="30">
        <f t="shared" si="10"/>
        <v>0</v>
      </c>
    </row>
    <row r="275" spans="2:11" ht="12.75" customHeight="1" x14ac:dyDescent="0.25">
      <c r="B275" s="1"/>
      <c r="C275" s="2"/>
      <c r="D275" s="2"/>
      <c r="E275" s="62"/>
      <c r="F275" s="29" t="str">
        <f>IFERROR(VLOOKUP(E275,'Dep og regid'!B:C,2,FALSE)," ")</f>
        <v xml:space="preserve"> </v>
      </c>
      <c r="G275" s="3"/>
      <c r="H275" s="3"/>
      <c r="I275" s="4"/>
      <c r="J275" s="39">
        <f t="shared" si="11"/>
        <v>0</v>
      </c>
      <c r="K275" s="30">
        <f t="shared" si="10"/>
        <v>0</v>
      </c>
    </row>
    <row r="276" spans="2:11" ht="12.75" customHeight="1" x14ac:dyDescent="0.25">
      <c r="B276" s="1"/>
      <c r="C276" s="2"/>
      <c r="D276" s="2"/>
      <c r="E276" s="62"/>
      <c r="F276" s="29" t="str">
        <f>IFERROR(VLOOKUP(E276,'Dep og regid'!B:C,2,FALSE)," ")</f>
        <v xml:space="preserve"> </v>
      </c>
      <c r="G276" s="3"/>
      <c r="H276" s="3"/>
      <c r="I276" s="4"/>
      <c r="J276" s="39">
        <f t="shared" si="11"/>
        <v>0</v>
      </c>
      <c r="K276" s="30">
        <f t="shared" si="10"/>
        <v>0</v>
      </c>
    </row>
    <row r="277" spans="2:11" ht="12.75" customHeight="1" x14ac:dyDescent="0.25">
      <c r="B277" s="1"/>
      <c r="C277" s="2"/>
      <c r="D277" s="2"/>
      <c r="E277" s="62"/>
      <c r="F277" s="29" t="str">
        <f>IFERROR(VLOOKUP(E277,'Dep og regid'!B:C,2,FALSE)," ")</f>
        <v xml:space="preserve"> </v>
      </c>
      <c r="G277" s="3"/>
      <c r="H277" s="3"/>
      <c r="I277" s="4"/>
      <c r="J277" s="39">
        <f t="shared" si="11"/>
        <v>0</v>
      </c>
      <c r="K277" s="30">
        <f t="shared" si="10"/>
        <v>0</v>
      </c>
    </row>
    <row r="278" spans="2:11" ht="12.75" customHeight="1" x14ac:dyDescent="0.25">
      <c r="B278" s="1"/>
      <c r="C278" s="2"/>
      <c r="D278" s="2"/>
      <c r="E278" s="62"/>
      <c r="F278" s="29" t="str">
        <f>IFERROR(VLOOKUP(E278,'Dep og regid'!B:C,2,FALSE)," ")</f>
        <v xml:space="preserve"> </v>
      </c>
      <c r="G278" s="3"/>
      <c r="H278" s="3"/>
      <c r="I278" s="4"/>
      <c r="J278" s="39">
        <f t="shared" si="11"/>
        <v>0</v>
      </c>
      <c r="K278" s="30">
        <f t="shared" si="10"/>
        <v>0</v>
      </c>
    </row>
    <row r="279" spans="2:11" ht="12.75" customHeight="1" x14ac:dyDescent="0.25">
      <c r="B279" s="1"/>
      <c r="C279" s="2"/>
      <c r="D279" s="2"/>
      <c r="E279" s="62"/>
      <c r="F279" s="29" t="str">
        <f>IFERROR(VLOOKUP(E279,'Dep og regid'!B:C,2,FALSE)," ")</f>
        <v xml:space="preserve"> </v>
      </c>
      <c r="G279" s="3"/>
      <c r="H279" s="3"/>
      <c r="I279" s="4"/>
      <c r="J279" s="39">
        <f t="shared" si="11"/>
        <v>0</v>
      </c>
      <c r="K279" s="30">
        <f t="shared" si="10"/>
        <v>0</v>
      </c>
    </row>
    <row r="280" spans="2:11" ht="12.75" customHeight="1" x14ac:dyDescent="0.25">
      <c r="B280" s="1"/>
      <c r="C280" s="2"/>
      <c r="D280" s="2"/>
      <c r="E280" s="62"/>
      <c r="F280" s="29" t="str">
        <f>IFERROR(VLOOKUP(E280,'Dep og regid'!B:C,2,FALSE)," ")</f>
        <v xml:space="preserve"> </v>
      </c>
      <c r="G280" s="3"/>
      <c r="H280" s="3"/>
      <c r="I280" s="4"/>
      <c r="J280" s="39">
        <f t="shared" si="11"/>
        <v>0</v>
      </c>
      <c r="K280" s="30">
        <f t="shared" si="10"/>
        <v>0</v>
      </c>
    </row>
    <row r="281" spans="2:11" ht="12.75" customHeight="1" x14ac:dyDescent="0.25">
      <c r="B281" s="1"/>
      <c r="C281" s="2"/>
      <c r="D281" s="2"/>
      <c r="E281" s="62"/>
      <c r="F281" s="29" t="str">
        <f>IFERROR(VLOOKUP(E281,'Dep og regid'!B:C,2,FALSE)," ")</f>
        <v xml:space="preserve"> </v>
      </c>
      <c r="G281" s="3"/>
      <c r="H281" s="3"/>
      <c r="I281" s="4"/>
      <c r="J281" s="39">
        <f t="shared" si="11"/>
        <v>0</v>
      </c>
      <c r="K281" s="30">
        <f t="shared" si="10"/>
        <v>0</v>
      </c>
    </row>
    <row r="282" spans="2:11" ht="12.75" customHeight="1" x14ac:dyDescent="0.25">
      <c r="B282" s="1"/>
      <c r="C282" s="2"/>
      <c r="D282" s="2"/>
      <c r="E282" s="62"/>
      <c r="F282" s="29" t="str">
        <f>IFERROR(VLOOKUP(E282,'Dep og regid'!B:C,2,FALSE)," ")</f>
        <v xml:space="preserve"> </v>
      </c>
      <c r="G282" s="3"/>
      <c r="H282" s="3"/>
      <c r="I282" s="4"/>
      <c r="J282" s="39">
        <f t="shared" si="11"/>
        <v>0</v>
      </c>
      <c r="K282" s="30">
        <f t="shared" si="10"/>
        <v>0</v>
      </c>
    </row>
    <row r="283" spans="2:11" ht="12.75" customHeight="1" x14ac:dyDescent="0.25">
      <c r="B283" s="1"/>
      <c r="C283" s="2"/>
      <c r="D283" s="2"/>
      <c r="E283" s="62"/>
      <c r="F283" s="29" t="str">
        <f>IFERROR(VLOOKUP(E283,'Dep og regid'!B:C,2,FALSE)," ")</f>
        <v xml:space="preserve"> </v>
      </c>
      <c r="G283" s="3"/>
      <c r="H283" s="3"/>
      <c r="I283" s="4"/>
      <c r="J283" s="39">
        <f t="shared" si="11"/>
        <v>0</v>
      </c>
      <c r="K283" s="30">
        <f t="shared" si="10"/>
        <v>0</v>
      </c>
    </row>
    <row r="284" spans="2:11" ht="12.75" customHeight="1" x14ac:dyDescent="0.25">
      <c r="B284" s="1"/>
      <c r="C284" s="2"/>
      <c r="D284" s="2"/>
      <c r="E284" s="62"/>
      <c r="F284" s="29" t="str">
        <f>IFERROR(VLOOKUP(E284,'Dep og regid'!B:C,2,FALSE)," ")</f>
        <v xml:space="preserve"> </v>
      </c>
      <c r="G284" s="3"/>
      <c r="H284" s="3"/>
      <c r="I284" s="4"/>
      <c r="J284" s="39">
        <f t="shared" si="11"/>
        <v>0</v>
      </c>
      <c r="K284" s="30">
        <f t="shared" si="10"/>
        <v>0</v>
      </c>
    </row>
    <row r="285" spans="2:11" ht="12.75" customHeight="1" x14ac:dyDescent="0.25">
      <c r="B285" s="1"/>
      <c r="C285" s="2"/>
      <c r="D285" s="2"/>
      <c r="E285" s="62"/>
      <c r="F285" s="29" t="str">
        <f>IFERROR(VLOOKUP(E285,'Dep og regid'!B:C,2,FALSE)," ")</f>
        <v xml:space="preserve"> </v>
      </c>
      <c r="G285" s="3"/>
      <c r="H285" s="3"/>
      <c r="I285" s="4"/>
      <c r="J285" s="39">
        <f t="shared" si="11"/>
        <v>0</v>
      </c>
      <c r="K285" s="30">
        <f t="shared" si="10"/>
        <v>0</v>
      </c>
    </row>
    <row r="286" spans="2:11" ht="12.75" customHeight="1" x14ac:dyDescent="0.25">
      <c r="B286" s="1"/>
      <c r="C286" s="2"/>
      <c r="D286" s="2"/>
      <c r="E286" s="62"/>
      <c r="F286" s="29" t="str">
        <f>IFERROR(VLOOKUP(E286,'Dep og regid'!B:C,2,FALSE)," ")</f>
        <v xml:space="preserve"> </v>
      </c>
      <c r="G286" s="3"/>
      <c r="H286" s="3"/>
      <c r="I286" s="4"/>
      <c r="J286" s="39">
        <f t="shared" si="11"/>
        <v>0</v>
      </c>
      <c r="K286" s="30">
        <f t="shared" si="10"/>
        <v>0</v>
      </c>
    </row>
    <row r="287" spans="2:11" ht="12.75" customHeight="1" x14ac:dyDescent="0.25">
      <c r="B287" s="1"/>
      <c r="C287" s="2"/>
      <c r="D287" s="2"/>
      <c r="E287" s="62"/>
      <c r="F287" s="29" t="str">
        <f>IFERROR(VLOOKUP(E287,'Dep og regid'!B:C,2,FALSE)," ")</f>
        <v xml:space="preserve"> </v>
      </c>
      <c r="G287" s="3"/>
      <c r="H287" s="3"/>
      <c r="I287" s="4"/>
      <c r="J287" s="39">
        <f t="shared" si="11"/>
        <v>0</v>
      </c>
      <c r="K287" s="30">
        <f t="shared" si="10"/>
        <v>0</v>
      </c>
    </row>
    <row r="288" spans="2:11" ht="12.75" customHeight="1" x14ac:dyDescent="0.25">
      <c r="B288" s="1"/>
      <c r="C288" s="2"/>
      <c r="D288" s="2"/>
      <c r="E288" s="62"/>
      <c r="F288" s="29" t="str">
        <f>IFERROR(VLOOKUP(E288,'Dep og regid'!B:C,2,FALSE)," ")</f>
        <v xml:space="preserve"> </v>
      </c>
      <c r="G288" s="3"/>
      <c r="H288" s="3"/>
      <c r="I288" s="4"/>
      <c r="J288" s="39">
        <f t="shared" si="11"/>
        <v>0</v>
      </c>
      <c r="K288" s="30">
        <f t="shared" si="10"/>
        <v>0</v>
      </c>
    </row>
    <row r="289" spans="2:11" ht="12.75" customHeight="1" x14ac:dyDescent="0.25">
      <c r="B289" s="1"/>
      <c r="C289" s="2"/>
      <c r="D289" s="2"/>
      <c r="E289" s="62"/>
      <c r="F289" s="29" t="str">
        <f>IFERROR(VLOOKUP(E289,'Dep og regid'!B:C,2,FALSE)," ")</f>
        <v xml:space="preserve"> </v>
      </c>
      <c r="G289" s="3"/>
      <c r="H289" s="3"/>
      <c r="I289" s="4"/>
      <c r="J289" s="39">
        <f t="shared" si="11"/>
        <v>0</v>
      </c>
      <c r="K289" s="30">
        <f t="shared" si="10"/>
        <v>0</v>
      </c>
    </row>
    <row r="290" spans="2:11" ht="12.75" customHeight="1" x14ac:dyDescent="0.25">
      <c r="B290" s="1"/>
      <c r="C290" s="2"/>
      <c r="D290" s="2"/>
      <c r="E290" s="62"/>
      <c r="F290" s="29" t="str">
        <f>IFERROR(VLOOKUP(E290,'Dep og regid'!B:C,2,FALSE)," ")</f>
        <v xml:space="preserve"> </v>
      </c>
      <c r="G290" s="3"/>
      <c r="H290" s="3"/>
      <c r="I290" s="4"/>
      <c r="J290" s="39">
        <f t="shared" si="11"/>
        <v>0</v>
      </c>
      <c r="K290" s="30">
        <f t="shared" si="10"/>
        <v>0</v>
      </c>
    </row>
    <row r="291" spans="2:11" ht="12.75" customHeight="1" x14ac:dyDescent="0.25">
      <c r="B291" s="1"/>
      <c r="C291" s="2"/>
      <c r="D291" s="2"/>
      <c r="E291" s="62"/>
      <c r="F291" s="29" t="str">
        <f>IFERROR(VLOOKUP(E291,'Dep og regid'!B:C,2,FALSE)," ")</f>
        <v xml:space="preserve"> </v>
      </c>
      <c r="G291" s="3"/>
      <c r="H291" s="3"/>
      <c r="I291" s="4"/>
      <c r="J291" s="39">
        <f t="shared" si="11"/>
        <v>0</v>
      </c>
      <c r="K291" s="30">
        <f t="shared" si="10"/>
        <v>0</v>
      </c>
    </row>
    <row r="292" spans="2:11" ht="12.75" customHeight="1" x14ac:dyDescent="0.25">
      <c r="B292" s="1"/>
      <c r="C292" s="2"/>
      <c r="D292" s="2"/>
      <c r="E292" s="62"/>
      <c r="F292" s="29" t="str">
        <f>IFERROR(VLOOKUP(E292,'Dep og regid'!B:C,2,FALSE)," ")</f>
        <v xml:space="preserve"> </v>
      </c>
      <c r="G292" s="3"/>
      <c r="H292" s="3"/>
      <c r="I292" s="4"/>
      <c r="J292" s="39">
        <f t="shared" si="11"/>
        <v>0</v>
      </c>
      <c r="K292" s="30">
        <f t="shared" si="10"/>
        <v>0</v>
      </c>
    </row>
    <row r="293" spans="2:11" ht="12.75" customHeight="1" x14ac:dyDescent="0.25">
      <c r="B293" s="1"/>
      <c r="C293" s="2"/>
      <c r="D293" s="2"/>
      <c r="E293" s="62"/>
      <c r="F293" s="29" t="str">
        <f>IFERROR(VLOOKUP(E293,'Dep og regid'!B:C,2,FALSE)," ")</f>
        <v xml:space="preserve"> </v>
      </c>
      <c r="G293" s="3"/>
      <c r="H293" s="3"/>
      <c r="I293" s="4"/>
      <c r="J293" s="39">
        <f t="shared" si="11"/>
        <v>0</v>
      </c>
      <c r="K293" s="30">
        <f t="shared" si="10"/>
        <v>0</v>
      </c>
    </row>
    <row r="294" spans="2:11" ht="12.75" customHeight="1" x14ac:dyDescent="0.25">
      <c r="B294" s="1"/>
      <c r="C294" s="2"/>
      <c r="D294" s="2"/>
      <c r="E294" s="62"/>
      <c r="F294" s="29" t="str">
        <f>IFERROR(VLOOKUP(E294,'Dep og regid'!B:C,2,FALSE)," ")</f>
        <v xml:space="preserve"> </v>
      </c>
      <c r="G294" s="3"/>
      <c r="H294" s="3"/>
      <c r="I294" s="4"/>
      <c r="J294" s="39">
        <f t="shared" si="11"/>
        <v>0</v>
      </c>
      <c r="K294" s="30">
        <f t="shared" si="10"/>
        <v>0</v>
      </c>
    </row>
    <row r="295" spans="2:11" ht="12.75" customHeight="1" x14ac:dyDescent="0.25">
      <c r="B295" s="1"/>
      <c r="C295" s="2"/>
      <c r="D295" s="2"/>
      <c r="E295" s="62"/>
      <c r="F295" s="29" t="str">
        <f>IFERROR(VLOOKUP(E295,'Dep og regid'!B:C,2,FALSE)," ")</f>
        <v xml:space="preserve"> </v>
      </c>
      <c r="G295" s="3"/>
      <c r="H295" s="3"/>
      <c r="I295" s="4"/>
      <c r="J295" s="39">
        <f t="shared" si="11"/>
        <v>0</v>
      </c>
      <c r="K295" s="30">
        <f t="shared" si="10"/>
        <v>0</v>
      </c>
    </row>
    <row r="296" spans="2:11" ht="12.75" customHeight="1" x14ac:dyDescent="0.25">
      <c r="B296" s="1"/>
      <c r="C296" s="2"/>
      <c r="D296" s="2"/>
      <c r="E296" s="62"/>
      <c r="F296" s="29" t="str">
        <f>IFERROR(VLOOKUP(E296,'Dep og regid'!B:C,2,FALSE)," ")</f>
        <v xml:space="preserve"> </v>
      </c>
      <c r="G296" s="3"/>
      <c r="H296" s="3"/>
      <c r="I296" s="4"/>
      <c r="J296" s="39">
        <f t="shared" si="11"/>
        <v>0</v>
      </c>
      <c r="K296" s="30">
        <f t="shared" si="10"/>
        <v>0</v>
      </c>
    </row>
    <row r="297" spans="2:11" ht="12.75" customHeight="1" x14ac:dyDescent="0.25">
      <c r="B297" s="1"/>
      <c r="C297" s="2"/>
      <c r="D297" s="2"/>
      <c r="E297" s="62"/>
      <c r="F297" s="29" t="str">
        <f>IFERROR(VLOOKUP(E297,'Dep og regid'!B:C,2,FALSE)," ")</f>
        <v xml:space="preserve"> </v>
      </c>
      <c r="G297" s="3"/>
      <c r="H297" s="3"/>
      <c r="I297" s="4"/>
      <c r="J297" s="39">
        <f t="shared" si="11"/>
        <v>0</v>
      </c>
      <c r="K297" s="30">
        <f t="shared" ref="K297:K300" si="12">G297-H297</f>
        <v>0</v>
      </c>
    </row>
    <row r="298" spans="2:11" ht="12.75" customHeight="1" x14ac:dyDescent="0.25">
      <c r="B298" s="1"/>
      <c r="C298" s="2"/>
      <c r="D298" s="2"/>
      <c r="E298" s="62"/>
      <c r="F298" s="29" t="str">
        <f>IFERROR(VLOOKUP(E298,'Dep og regid'!B:C,2,FALSE)," ")</f>
        <v xml:space="preserve"> </v>
      </c>
      <c r="G298" s="3"/>
      <c r="H298" s="3"/>
      <c r="I298" s="4"/>
      <c r="J298" s="39">
        <f t="shared" si="11"/>
        <v>0</v>
      </c>
      <c r="K298" s="30">
        <f t="shared" si="12"/>
        <v>0</v>
      </c>
    </row>
    <row r="299" spans="2:11" ht="12.75" customHeight="1" x14ac:dyDescent="0.25">
      <c r="B299" s="1"/>
      <c r="C299" s="2"/>
      <c r="D299" s="2"/>
      <c r="E299" s="62"/>
      <c r="F299" s="29" t="str">
        <f>IFERROR(VLOOKUP(E299,'Dep og regid'!B:C,2,FALSE)," ")</f>
        <v xml:space="preserve"> </v>
      </c>
      <c r="G299" s="3"/>
      <c r="H299" s="3"/>
      <c r="I299" s="4"/>
      <c r="J299" s="39">
        <f t="shared" si="11"/>
        <v>0</v>
      </c>
      <c r="K299" s="30">
        <f t="shared" si="12"/>
        <v>0</v>
      </c>
    </row>
    <row r="300" spans="2:11" ht="12.75" customHeight="1" x14ac:dyDescent="0.25">
      <c r="B300" s="1"/>
      <c r="C300" s="2"/>
      <c r="D300" s="2"/>
      <c r="E300" s="62"/>
      <c r="F300" s="29" t="str">
        <f>IFERROR(VLOOKUP(E300,'Dep og regid'!B:C,2,FALSE)," ")</f>
        <v xml:space="preserve"> </v>
      </c>
      <c r="G300" s="3"/>
      <c r="H300" s="3"/>
      <c r="I300" s="4"/>
      <c r="J300" s="39">
        <f t="shared" si="11"/>
        <v>0</v>
      </c>
      <c r="K300" s="30">
        <f t="shared" si="12"/>
        <v>0</v>
      </c>
    </row>
  </sheetData>
  <sheetProtection sheet="1" formatCells="0" formatRows="0" deleteRows="0" sort="0" autoFilter="0" pivotTables="0"/>
  <autoFilter ref="B9:L300" xr:uid="{39E689FA-97E5-463A-A4BD-2CADDAADEADE}">
    <sortState xmlns:xlrd2="http://schemas.microsoft.com/office/spreadsheetml/2017/richdata2" ref="B10:L41">
      <sortCondition ref="E9"/>
    </sortState>
  </autoFilter>
  <phoneticPr fontId="15" type="noConversion"/>
  <pageMargins left="0.70866141732283472" right="0.70866141732283472" top="0.74803149606299213" bottom="0.74803149606299213" header="0.31496062992125984" footer="0.31496062992125984"/>
  <pageSetup paperSize="9" scale="73"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15AB0A8-AD39-4DAF-9EBB-9BFAE9AABDAE}">
          <x14:formula1>
            <xm:f>'Dep og regid'!$B$2:$B$204</xm:f>
          </x14:formula1>
          <xm:sqref>E10:E300</xm:sqref>
        </x14:dataValidation>
        <x14:dataValidation type="list" allowBlank="1" showInputMessage="1" showErrorMessage="1" xr:uid="{37EF835A-E9AC-4107-BE87-2ACFBA271773}">
          <x14:formula1>
            <xm:f>'Dep og regid'!$E$2:$E$17</xm:f>
          </x14:formula1>
          <xm:sqref>I10:I300 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8217-087A-4683-96F3-86BBC5E758C0}">
  <dimension ref="B1:H202"/>
  <sheetViews>
    <sheetView workbookViewId="0">
      <selection activeCell="G10" sqref="G10"/>
    </sheetView>
  </sheetViews>
  <sheetFormatPr baseColWidth="10" defaultColWidth="11.42578125" defaultRowHeight="15" x14ac:dyDescent="0.25"/>
  <cols>
    <col min="2" max="2" width="84.140625" customWidth="1"/>
    <col min="3" max="3" width="13.5703125" customWidth="1"/>
    <col min="4" max="4" width="62.140625" customWidth="1"/>
    <col min="5" max="5" width="15.42578125" customWidth="1"/>
    <col min="6" max="6" width="13.28515625" customWidth="1"/>
  </cols>
  <sheetData>
    <row r="1" spans="2:8" x14ac:dyDescent="0.25">
      <c r="B1" s="5" t="s">
        <v>15</v>
      </c>
      <c r="C1" s="5" t="s">
        <v>16</v>
      </c>
      <c r="D1" s="5" t="s">
        <v>17</v>
      </c>
      <c r="E1" s="5" t="s">
        <v>12</v>
      </c>
    </row>
    <row r="2" spans="2:8" x14ac:dyDescent="0.25">
      <c r="B2" t="s">
        <v>18</v>
      </c>
      <c r="C2">
        <v>922727457</v>
      </c>
      <c r="D2" t="s">
        <v>18</v>
      </c>
      <c r="E2" t="s">
        <v>193</v>
      </c>
      <c r="G2" t="s">
        <v>284</v>
      </c>
    </row>
    <row r="3" spans="2:8" x14ac:dyDescent="0.25">
      <c r="B3" t="s">
        <v>253</v>
      </c>
      <c r="C3">
        <v>914459265</v>
      </c>
      <c r="D3" t="s">
        <v>253</v>
      </c>
      <c r="E3" t="s">
        <v>182</v>
      </c>
      <c r="G3" s="5" t="s">
        <v>283</v>
      </c>
    </row>
    <row r="4" spans="2:8" x14ac:dyDescent="0.25">
      <c r="B4" t="s">
        <v>19</v>
      </c>
      <c r="C4">
        <v>983887457</v>
      </c>
      <c r="D4" t="s">
        <v>19</v>
      </c>
      <c r="E4" t="s">
        <v>181</v>
      </c>
    </row>
    <row r="5" spans="2:8" x14ac:dyDescent="0.25">
      <c r="B5" t="s">
        <v>254</v>
      </c>
      <c r="C5">
        <v>889640782</v>
      </c>
      <c r="D5" t="s">
        <v>254</v>
      </c>
      <c r="E5" t="s">
        <v>184</v>
      </c>
      <c r="G5" s="5" t="s">
        <v>221</v>
      </c>
    </row>
    <row r="6" spans="2:8" x14ac:dyDescent="0.25">
      <c r="B6" t="s">
        <v>20</v>
      </c>
      <c r="C6">
        <v>971525681</v>
      </c>
      <c r="D6" t="s">
        <v>20</v>
      </c>
      <c r="E6" t="s">
        <v>183</v>
      </c>
      <c r="G6" t="s">
        <v>285</v>
      </c>
    </row>
    <row r="7" spans="2:8" x14ac:dyDescent="0.25">
      <c r="B7" t="s">
        <v>21</v>
      </c>
      <c r="C7">
        <v>974761211</v>
      </c>
      <c r="D7" t="s">
        <v>21</v>
      </c>
      <c r="E7" t="s">
        <v>185</v>
      </c>
      <c r="G7" t="s">
        <v>286</v>
      </c>
    </row>
    <row r="8" spans="2:8" x14ac:dyDescent="0.25">
      <c r="B8" t="s">
        <v>22</v>
      </c>
      <c r="C8">
        <v>971526378</v>
      </c>
      <c r="D8" t="s">
        <v>22</v>
      </c>
      <c r="E8" t="s">
        <v>186</v>
      </c>
    </row>
    <row r="9" spans="2:8" x14ac:dyDescent="0.25">
      <c r="B9" t="s">
        <v>23</v>
      </c>
      <c r="C9">
        <v>961181399</v>
      </c>
      <c r="D9" t="s">
        <v>23</v>
      </c>
      <c r="E9" t="s">
        <v>187</v>
      </c>
      <c r="G9" t="s">
        <v>287</v>
      </c>
      <c r="H9" s="6"/>
    </row>
    <row r="10" spans="2:8" x14ac:dyDescent="0.25">
      <c r="B10" t="s">
        <v>24</v>
      </c>
      <c r="C10">
        <v>919666102</v>
      </c>
      <c r="D10" t="s">
        <v>24</v>
      </c>
      <c r="E10" t="s">
        <v>188</v>
      </c>
      <c r="H10" s="6"/>
    </row>
    <row r="11" spans="2:8" x14ac:dyDescent="0.25">
      <c r="B11" t="s">
        <v>25</v>
      </c>
      <c r="C11">
        <v>972417793</v>
      </c>
      <c r="D11" t="s">
        <v>25</v>
      </c>
      <c r="E11" t="s">
        <v>189</v>
      </c>
    </row>
    <row r="12" spans="2:8" x14ac:dyDescent="0.25">
      <c r="B12" t="s">
        <v>26</v>
      </c>
      <c r="C12">
        <v>986128433</v>
      </c>
      <c r="D12" t="s">
        <v>26</v>
      </c>
      <c r="E12" t="s">
        <v>205</v>
      </c>
    </row>
    <row r="13" spans="2:8" x14ac:dyDescent="0.25">
      <c r="B13" t="s">
        <v>27</v>
      </c>
      <c r="C13">
        <v>971527765</v>
      </c>
      <c r="D13" t="s">
        <v>27</v>
      </c>
      <c r="E13" t="s">
        <v>190</v>
      </c>
    </row>
    <row r="14" spans="2:8" x14ac:dyDescent="0.25">
      <c r="B14" t="s">
        <v>180</v>
      </c>
      <c r="C14">
        <v>995710757</v>
      </c>
      <c r="D14" t="s">
        <v>180</v>
      </c>
      <c r="E14" t="s">
        <v>210</v>
      </c>
    </row>
    <row r="15" spans="2:8" x14ac:dyDescent="0.25">
      <c r="B15" t="s">
        <v>28</v>
      </c>
      <c r="C15">
        <v>980633446</v>
      </c>
      <c r="D15" t="s">
        <v>28</v>
      </c>
      <c r="E15" t="s">
        <v>192</v>
      </c>
    </row>
    <row r="16" spans="2:8" x14ac:dyDescent="0.25">
      <c r="B16" t="s">
        <v>29</v>
      </c>
      <c r="C16">
        <v>925775908</v>
      </c>
      <c r="D16" t="s">
        <v>29</v>
      </c>
      <c r="E16" t="s">
        <v>191</v>
      </c>
    </row>
    <row r="17" spans="2:5" x14ac:dyDescent="0.25">
      <c r="B17" t="s">
        <v>30</v>
      </c>
      <c r="C17">
        <v>974761467</v>
      </c>
      <c r="D17" t="s">
        <v>30</v>
      </c>
      <c r="E17" t="s">
        <v>214</v>
      </c>
    </row>
    <row r="18" spans="2:5" x14ac:dyDescent="0.25">
      <c r="B18" t="s">
        <v>31</v>
      </c>
      <c r="C18">
        <v>999148603</v>
      </c>
      <c r="D18" t="s">
        <v>31</v>
      </c>
    </row>
    <row r="19" spans="2:5" x14ac:dyDescent="0.25">
      <c r="B19" t="s">
        <v>32</v>
      </c>
      <c r="C19">
        <v>971578807</v>
      </c>
      <c r="D19" t="s">
        <v>32</v>
      </c>
    </row>
    <row r="20" spans="2:5" x14ac:dyDescent="0.25">
      <c r="B20" t="s">
        <v>255</v>
      </c>
      <c r="C20">
        <v>932931311</v>
      </c>
      <c r="D20" t="s">
        <v>255</v>
      </c>
    </row>
    <row r="21" spans="2:5" x14ac:dyDescent="0.25">
      <c r="B21" t="s">
        <v>33</v>
      </c>
      <c r="C21">
        <v>974761424</v>
      </c>
      <c r="D21" t="s">
        <v>33</v>
      </c>
    </row>
    <row r="22" spans="2:5" x14ac:dyDescent="0.25">
      <c r="B22" t="s">
        <v>216</v>
      </c>
      <c r="C22">
        <v>932384469</v>
      </c>
      <c r="D22" t="s">
        <v>216</v>
      </c>
    </row>
    <row r="23" spans="2:5" x14ac:dyDescent="0.25">
      <c r="B23" t="s">
        <v>34</v>
      </c>
      <c r="C23">
        <v>991825827</v>
      </c>
      <c r="D23" t="s">
        <v>34</v>
      </c>
    </row>
    <row r="24" spans="2:5" x14ac:dyDescent="0.25">
      <c r="B24" t="s">
        <v>35</v>
      </c>
      <c r="C24">
        <v>974760223</v>
      </c>
      <c r="D24" t="s">
        <v>35</v>
      </c>
    </row>
    <row r="25" spans="2:5" x14ac:dyDescent="0.25">
      <c r="B25" t="s">
        <v>256</v>
      </c>
      <c r="C25">
        <v>933024091</v>
      </c>
      <c r="D25" t="s">
        <v>256</v>
      </c>
    </row>
    <row r="26" spans="2:5" x14ac:dyDescent="0.25">
      <c r="B26" t="s">
        <v>36</v>
      </c>
      <c r="C26">
        <v>986252932</v>
      </c>
      <c r="D26" t="s">
        <v>36</v>
      </c>
    </row>
    <row r="27" spans="2:5" x14ac:dyDescent="0.25">
      <c r="B27" t="s">
        <v>37</v>
      </c>
      <c r="C27">
        <v>974788985</v>
      </c>
      <c r="D27" t="s">
        <v>37</v>
      </c>
    </row>
    <row r="28" spans="2:5" x14ac:dyDescent="0.25">
      <c r="B28" t="s">
        <v>217</v>
      </c>
      <c r="C28">
        <v>974761122</v>
      </c>
      <c r="D28" t="s">
        <v>217</v>
      </c>
    </row>
    <row r="29" spans="2:5" x14ac:dyDescent="0.25">
      <c r="B29" t="s">
        <v>38</v>
      </c>
      <c r="C29">
        <v>974760282</v>
      </c>
      <c r="D29" t="s">
        <v>38</v>
      </c>
    </row>
    <row r="30" spans="2:5" x14ac:dyDescent="0.25">
      <c r="B30" t="s">
        <v>257</v>
      </c>
      <c r="C30">
        <v>886028482</v>
      </c>
      <c r="D30" t="s">
        <v>257</v>
      </c>
    </row>
    <row r="31" spans="2:5" x14ac:dyDescent="0.25">
      <c r="B31" t="s">
        <v>39</v>
      </c>
      <c r="C31">
        <v>974760983</v>
      </c>
      <c r="D31" t="s">
        <v>39</v>
      </c>
    </row>
    <row r="32" spans="2:5" x14ac:dyDescent="0.25">
      <c r="B32" t="s">
        <v>40</v>
      </c>
      <c r="C32">
        <v>867668292</v>
      </c>
      <c r="D32" t="s">
        <v>40</v>
      </c>
    </row>
    <row r="33" spans="2:4" x14ac:dyDescent="0.25">
      <c r="B33" t="s">
        <v>41</v>
      </c>
      <c r="C33">
        <v>971277882</v>
      </c>
      <c r="D33" t="s">
        <v>41</v>
      </c>
    </row>
    <row r="34" spans="2:4" x14ac:dyDescent="0.25">
      <c r="B34" t="s">
        <v>42</v>
      </c>
      <c r="C34">
        <v>988681954</v>
      </c>
      <c r="D34" t="s">
        <v>42</v>
      </c>
    </row>
    <row r="35" spans="2:4" x14ac:dyDescent="0.25">
      <c r="B35" t="s">
        <v>258</v>
      </c>
      <c r="C35">
        <v>984195796</v>
      </c>
      <c r="D35" t="s">
        <v>258</v>
      </c>
    </row>
    <row r="36" spans="2:4" x14ac:dyDescent="0.25">
      <c r="B36" t="s">
        <v>43</v>
      </c>
      <c r="C36">
        <v>926718304</v>
      </c>
      <c r="D36" t="s">
        <v>43</v>
      </c>
    </row>
    <row r="37" spans="2:4" x14ac:dyDescent="0.25">
      <c r="B37" t="s">
        <v>259</v>
      </c>
      <c r="C37">
        <v>998639492</v>
      </c>
      <c r="D37" t="s">
        <v>259</v>
      </c>
    </row>
    <row r="38" spans="2:4" x14ac:dyDescent="0.25">
      <c r="B38" t="s">
        <v>218</v>
      </c>
      <c r="C38">
        <v>977161630</v>
      </c>
      <c r="D38" t="s">
        <v>218</v>
      </c>
    </row>
    <row r="39" spans="2:4" x14ac:dyDescent="0.25">
      <c r="B39" t="s">
        <v>260</v>
      </c>
      <c r="C39">
        <v>974625652</v>
      </c>
      <c r="D39" t="s">
        <v>260</v>
      </c>
    </row>
    <row r="40" spans="2:4" x14ac:dyDescent="0.25">
      <c r="B40" t="s">
        <v>44</v>
      </c>
      <c r="C40">
        <v>972417807</v>
      </c>
      <c r="D40" t="s">
        <v>44</v>
      </c>
    </row>
    <row r="41" spans="2:4" x14ac:dyDescent="0.25">
      <c r="B41" t="s">
        <v>45</v>
      </c>
      <c r="C41">
        <v>840747972</v>
      </c>
      <c r="D41" t="s">
        <v>45</v>
      </c>
    </row>
    <row r="42" spans="2:4" x14ac:dyDescent="0.25">
      <c r="B42" t="s">
        <v>46</v>
      </c>
      <c r="C42">
        <v>971203420</v>
      </c>
      <c r="D42" t="s">
        <v>46</v>
      </c>
    </row>
    <row r="43" spans="2:4" x14ac:dyDescent="0.25">
      <c r="B43" t="s">
        <v>47</v>
      </c>
      <c r="C43">
        <v>983744516</v>
      </c>
      <c r="D43" t="s">
        <v>47</v>
      </c>
    </row>
    <row r="44" spans="2:4" x14ac:dyDescent="0.25">
      <c r="B44" t="s">
        <v>48</v>
      </c>
      <c r="C44">
        <v>871033382</v>
      </c>
      <c r="D44" t="s">
        <v>48</v>
      </c>
    </row>
    <row r="45" spans="2:4" x14ac:dyDescent="0.25">
      <c r="B45" t="s">
        <v>49</v>
      </c>
      <c r="C45">
        <v>974761335</v>
      </c>
      <c r="D45" t="s">
        <v>49</v>
      </c>
    </row>
    <row r="46" spans="2:4" x14ac:dyDescent="0.25">
      <c r="B46" t="s">
        <v>261</v>
      </c>
      <c r="C46">
        <v>989628011</v>
      </c>
      <c r="D46" t="s">
        <v>261</v>
      </c>
    </row>
    <row r="47" spans="2:4" x14ac:dyDescent="0.25">
      <c r="B47" t="s">
        <v>50</v>
      </c>
      <c r="C47">
        <v>970963340</v>
      </c>
      <c r="D47" t="s">
        <v>50</v>
      </c>
    </row>
    <row r="48" spans="2:4" x14ac:dyDescent="0.25">
      <c r="B48" t="s">
        <v>262</v>
      </c>
      <c r="C48">
        <v>986105174</v>
      </c>
      <c r="D48" t="s">
        <v>262</v>
      </c>
    </row>
    <row r="49" spans="2:4" x14ac:dyDescent="0.25">
      <c r="B49" t="s">
        <v>51</v>
      </c>
      <c r="C49">
        <v>975950662</v>
      </c>
      <c r="D49" t="s">
        <v>51</v>
      </c>
    </row>
    <row r="50" spans="2:4" x14ac:dyDescent="0.25">
      <c r="B50" t="s">
        <v>52</v>
      </c>
      <c r="C50">
        <v>972417823</v>
      </c>
      <c r="D50" t="s">
        <v>52</v>
      </c>
    </row>
    <row r="51" spans="2:4" x14ac:dyDescent="0.25">
      <c r="B51" t="s">
        <v>263</v>
      </c>
      <c r="C51">
        <v>833805002</v>
      </c>
      <c r="D51" t="s">
        <v>263</v>
      </c>
    </row>
    <row r="52" spans="2:4" x14ac:dyDescent="0.25">
      <c r="B52" t="s">
        <v>53</v>
      </c>
      <c r="C52">
        <v>916075855</v>
      </c>
      <c r="D52" t="s">
        <v>53</v>
      </c>
    </row>
    <row r="53" spans="2:4" x14ac:dyDescent="0.25">
      <c r="B53" t="s">
        <v>54</v>
      </c>
      <c r="C53">
        <v>971349077</v>
      </c>
      <c r="D53" t="s">
        <v>54</v>
      </c>
    </row>
    <row r="54" spans="2:4" x14ac:dyDescent="0.25">
      <c r="B54" t="s">
        <v>220</v>
      </c>
      <c r="C54">
        <v>986174613</v>
      </c>
      <c r="D54" t="s">
        <v>220</v>
      </c>
    </row>
    <row r="55" spans="2:4" x14ac:dyDescent="0.25">
      <c r="B55" t="s">
        <v>55</v>
      </c>
      <c r="C55">
        <v>983887406</v>
      </c>
      <c r="D55" t="s">
        <v>55</v>
      </c>
    </row>
    <row r="56" spans="2:4" x14ac:dyDescent="0.25">
      <c r="B56" t="s">
        <v>56</v>
      </c>
      <c r="C56">
        <v>983544622</v>
      </c>
      <c r="D56" t="s">
        <v>56</v>
      </c>
    </row>
    <row r="57" spans="2:4" x14ac:dyDescent="0.25">
      <c r="B57" t="s">
        <v>264</v>
      </c>
      <c r="C57">
        <v>986965610</v>
      </c>
      <c r="D57" t="s">
        <v>264</v>
      </c>
    </row>
    <row r="58" spans="2:4" x14ac:dyDescent="0.25">
      <c r="B58" t="s">
        <v>57</v>
      </c>
      <c r="C58">
        <v>971390425</v>
      </c>
      <c r="D58" t="s">
        <v>57</v>
      </c>
    </row>
    <row r="59" spans="2:4" x14ac:dyDescent="0.25">
      <c r="B59" t="s">
        <v>58</v>
      </c>
      <c r="C59">
        <v>942114184</v>
      </c>
      <c r="D59" t="s">
        <v>58</v>
      </c>
    </row>
    <row r="60" spans="2:4" x14ac:dyDescent="0.25">
      <c r="B60" t="s">
        <v>59</v>
      </c>
      <c r="C60">
        <v>982965691</v>
      </c>
      <c r="D60" t="s">
        <v>59</v>
      </c>
    </row>
    <row r="61" spans="2:4" x14ac:dyDescent="0.25">
      <c r="B61" t="s">
        <v>60</v>
      </c>
      <c r="C61">
        <v>971555483</v>
      </c>
      <c r="D61" t="s">
        <v>60</v>
      </c>
    </row>
    <row r="62" spans="2:4" x14ac:dyDescent="0.25">
      <c r="B62" t="s">
        <v>61</v>
      </c>
      <c r="C62">
        <v>971567376</v>
      </c>
      <c r="D62" t="s">
        <v>61</v>
      </c>
    </row>
    <row r="63" spans="2:4" x14ac:dyDescent="0.25">
      <c r="B63" t="s">
        <v>62</v>
      </c>
      <c r="C63">
        <v>974809672</v>
      </c>
      <c r="D63" t="s">
        <v>62</v>
      </c>
    </row>
    <row r="64" spans="2:4" x14ac:dyDescent="0.25">
      <c r="B64" t="s">
        <v>63</v>
      </c>
      <c r="C64">
        <v>917641404</v>
      </c>
      <c r="D64" t="s">
        <v>63</v>
      </c>
    </row>
    <row r="65" spans="2:4" x14ac:dyDescent="0.25">
      <c r="B65" t="s">
        <v>13</v>
      </c>
      <c r="C65">
        <v>986399445</v>
      </c>
      <c r="D65" t="s">
        <v>13</v>
      </c>
    </row>
    <row r="66" spans="2:4" x14ac:dyDescent="0.25">
      <c r="B66" t="s">
        <v>265</v>
      </c>
      <c r="C66">
        <v>987879696</v>
      </c>
      <c r="D66" t="s">
        <v>265</v>
      </c>
    </row>
    <row r="67" spans="2:4" x14ac:dyDescent="0.25">
      <c r="B67" t="s">
        <v>64</v>
      </c>
      <c r="C67">
        <v>988820016</v>
      </c>
      <c r="D67" t="s">
        <v>64</v>
      </c>
    </row>
    <row r="68" spans="2:4" x14ac:dyDescent="0.25">
      <c r="B68" t="s">
        <v>65</v>
      </c>
      <c r="C68">
        <v>916810962</v>
      </c>
      <c r="D68" t="s">
        <v>65</v>
      </c>
    </row>
    <row r="69" spans="2:4" x14ac:dyDescent="0.25">
      <c r="B69" t="s">
        <v>66</v>
      </c>
      <c r="C69">
        <v>874761192</v>
      </c>
      <c r="D69" t="s">
        <v>66</v>
      </c>
    </row>
    <row r="70" spans="2:4" x14ac:dyDescent="0.25">
      <c r="B70" t="s">
        <v>67</v>
      </c>
      <c r="C70">
        <v>972417831</v>
      </c>
      <c r="D70" t="s">
        <v>67</v>
      </c>
    </row>
    <row r="71" spans="2:4" x14ac:dyDescent="0.25">
      <c r="B71" t="s">
        <v>68</v>
      </c>
      <c r="C71">
        <v>999205437</v>
      </c>
      <c r="D71" t="s">
        <v>68</v>
      </c>
    </row>
    <row r="72" spans="2:4" x14ac:dyDescent="0.25">
      <c r="B72" t="s">
        <v>69</v>
      </c>
      <c r="C72">
        <v>918195548</v>
      </c>
      <c r="D72" t="s">
        <v>69</v>
      </c>
    </row>
    <row r="73" spans="2:4" x14ac:dyDescent="0.25">
      <c r="B73" t="s">
        <v>70</v>
      </c>
      <c r="C73">
        <v>972417882</v>
      </c>
      <c r="D73" t="s">
        <v>70</v>
      </c>
    </row>
    <row r="74" spans="2:4" x14ac:dyDescent="0.25">
      <c r="B74" t="s">
        <v>71</v>
      </c>
      <c r="C74">
        <v>985847215</v>
      </c>
      <c r="D74" t="s">
        <v>71</v>
      </c>
    </row>
    <row r="75" spans="2:4" x14ac:dyDescent="0.25">
      <c r="B75" t="s">
        <v>72</v>
      </c>
      <c r="C75">
        <v>972417858</v>
      </c>
      <c r="D75" t="s">
        <v>72</v>
      </c>
    </row>
    <row r="76" spans="2:4" x14ac:dyDescent="0.25">
      <c r="B76" t="s">
        <v>73</v>
      </c>
      <c r="C76">
        <v>992375434</v>
      </c>
      <c r="D76" t="s">
        <v>73</v>
      </c>
    </row>
    <row r="77" spans="2:4" x14ac:dyDescent="0.25">
      <c r="B77" t="s">
        <v>74</v>
      </c>
      <c r="C77">
        <v>986074465</v>
      </c>
      <c r="D77" t="s">
        <v>74</v>
      </c>
    </row>
    <row r="78" spans="2:4" x14ac:dyDescent="0.25">
      <c r="B78" t="s">
        <v>75</v>
      </c>
      <c r="C78">
        <v>974761246</v>
      </c>
      <c r="D78" t="s">
        <v>75</v>
      </c>
    </row>
    <row r="79" spans="2:4" x14ac:dyDescent="0.25">
      <c r="B79" t="s">
        <v>76</v>
      </c>
      <c r="C79">
        <v>986187243</v>
      </c>
      <c r="D79" t="s">
        <v>76</v>
      </c>
    </row>
    <row r="80" spans="2:4" x14ac:dyDescent="0.25">
      <c r="B80" t="s">
        <v>77</v>
      </c>
      <c r="C80">
        <v>911830868</v>
      </c>
      <c r="D80" t="s">
        <v>77</v>
      </c>
    </row>
    <row r="81" spans="2:4" x14ac:dyDescent="0.25">
      <c r="B81" t="s">
        <v>78</v>
      </c>
      <c r="C81">
        <v>972417866</v>
      </c>
      <c r="D81" t="s">
        <v>78</v>
      </c>
    </row>
    <row r="82" spans="2:4" x14ac:dyDescent="0.25">
      <c r="B82" t="s">
        <v>179</v>
      </c>
      <c r="C82">
        <v>971527412</v>
      </c>
      <c r="D82" t="s">
        <v>179</v>
      </c>
    </row>
    <row r="83" spans="2:4" x14ac:dyDescent="0.25">
      <c r="B83" t="s">
        <v>79</v>
      </c>
      <c r="C83">
        <v>974761114</v>
      </c>
      <c r="D83" t="s">
        <v>79</v>
      </c>
    </row>
    <row r="84" spans="2:4" x14ac:dyDescent="0.25">
      <c r="B84" t="s">
        <v>80</v>
      </c>
      <c r="C84">
        <v>872417842</v>
      </c>
      <c r="D84" t="s">
        <v>80</v>
      </c>
    </row>
    <row r="85" spans="2:4" x14ac:dyDescent="0.25">
      <c r="B85" t="s">
        <v>178</v>
      </c>
      <c r="C85">
        <v>919477822</v>
      </c>
      <c r="D85" t="s">
        <v>178</v>
      </c>
    </row>
    <row r="86" spans="2:4" x14ac:dyDescent="0.25">
      <c r="B86" t="s">
        <v>266</v>
      </c>
      <c r="C86">
        <v>974778998</v>
      </c>
      <c r="D86" t="s">
        <v>266</v>
      </c>
    </row>
    <row r="87" spans="2:4" x14ac:dyDescent="0.25">
      <c r="B87" t="s">
        <v>81</v>
      </c>
      <c r="C87">
        <v>977027233</v>
      </c>
      <c r="D87" t="s">
        <v>81</v>
      </c>
    </row>
    <row r="88" spans="2:4" x14ac:dyDescent="0.25">
      <c r="B88" t="s">
        <v>82</v>
      </c>
      <c r="C88">
        <v>874783242</v>
      </c>
      <c r="D88" t="s">
        <v>82</v>
      </c>
    </row>
    <row r="89" spans="2:4" x14ac:dyDescent="0.25">
      <c r="B89" t="s">
        <v>83</v>
      </c>
      <c r="C89">
        <v>972417874</v>
      </c>
      <c r="D89" t="s">
        <v>83</v>
      </c>
    </row>
    <row r="90" spans="2:4" x14ac:dyDescent="0.25">
      <c r="B90" t="s">
        <v>84</v>
      </c>
      <c r="C90">
        <v>981544315</v>
      </c>
      <c r="D90" t="s">
        <v>84</v>
      </c>
    </row>
    <row r="91" spans="2:4" x14ac:dyDescent="0.25">
      <c r="B91" t="s">
        <v>85</v>
      </c>
      <c r="C91">
        <v>988681873</v>
      </c>
      <c r="D91" t="s">
        <v>85</v>
      </c>
    </row>
    <row r="92" spans="2:4" x14ac:dyDescent="0.25">
      <c r="B92" t="s">
        <v>86</v>
      </c>
      <c r="C92">
        <v>982391490</v>
      </c>
      <c r="D92" t="s">
        <v>86</v>
      </c>
    </row>
    <row r="93" spans="2:4" x14ac:dyDescent="0.25">
      <c r="B93" t="s">
        <v>87</v>
      </c>
      <c r="C93">
        <v>981105516</v>
      </c>
      <c r="D93" t="s">
        <v>87</v>
      </c>
    </row>
    <row r="94" spans="2:4" x14ac:dyDescent="0.25">
      <c r="B94" t="s">
        <v>88</v>
      </c>
      <c r="C94">
        <v>985399077</v>
      </c>
      <c r="D94" t="s">
        <v>88</v>
      </c>
    </row>
    <row r="95" spans="2:4" x14ac:dyDescent="0.25">
      <c r="B95" t="s">
        <v>89</v>
      </c>
      <c r="C95">
        <v>974760886</v>
      </c>
      <c r="D95" t="s">
        <v>89</v>
      </c>
    </row>
    <row r="96" spans="2:4" x14ac:dyDescent="0.25">
      <c r="B96" t="s">
        <v>90</v>
      </c>
      <c r="C96">
        <v>971274042</v>
      </c>
      <c r="D96" t="s">
        <v>90</v>
      </c>
    </row>
    <row r="97" spans="2:4" x14ac:dyDescent="0.25">
      <c r="B97" t="s">
        <v>91</v>
      </c>
      <c r="C97">
        <v>999601391</v>
      </c>
      <c r="D97" t="s">
        <v>91</v>
      </c>
    </row>
    <row r="98" spans="2:4" x14ac:dyDescent="0.25">
      <c r="B98" t="s">
        <v>92</v>
      </c>
      <c r="C98">
        <v>974446871</v>
      </c>
      <c r="D98" t="s">
        <v>92</v>
      </c>
    </row>
    <row r="99" spans="2:4" x14ac:dyDescent="0.25">
      <c r="B99" t="s">
        <v>93</v>
      </c>
      <c r="C99">
        <v>985165262</v>
      </c>
      <c r="D99" t="s">
        <v>93</v>
      </c>
    </row>
    <row r="100" spans="2:4" x14ac:dyDescent="0.25">
      <c r="B100" t="s">
        <v>94</v>
      </c>
      <c r="C100">
        <v>979530730</v>
      </c>
      <c r="D100" t="s">
        <v>94</v>
      </c>
    </row>
    <row r="101" spans="2:4" x14ac:dyDescent="0.25">
      <c r="B101" t="s">
        <v>95</v>
      </c>
      <c r="C101">
        <v>984936966</v>
      </c>
      <c r="D101" t="s">
        <v>95</v>
      </c>
    </row>
    <row r="102" spans="2:4" x14ac:dyDescent="0.25">
      <c r="B102" t="s">
        <v>96</v>
      </c>
      <c r="C102">
        <v>985042667</v>
      </c>
      <c r="D102" t="s">
        <v>96</v>
      </c>
    </row>
    <row r="103" spans="2:4" x14ac:dyDescent="0.25">
      <c r="B103" t="s">
        <v>97</v>
      </c>
      <c r="C103">
        <v>988983837</v>
      </c>
      <c r="D103" t="s">
        <v>97</v>
      </c>
    </row>
    <row r="104" spans="2:4" x14ac:dyDescent="0.25">
      <c r="B104" t="s">
        <v>98</v>
      </c>
      <c r="C104">
        <v>938966397</v>
      </c>
      <c r="D104" t="s">
        <v>98</v>
      </c>
    </row>
    <row r="105" spans="2:4" x14ac:dyDescent="0.25">
      <c r="B105" t="s">
        <v>99</v>
      </c>
      <c r="C105">
        <v>970940243</v>
      </c>
      <c r="D105" t="s">
        <v>99</v>
      </c>
    </row>
    <row r="106" spans="2:4" x14ac:dyDescent="0.25">
      <c r="B106" t="s">
        <v>100</v>
      </c>
      <c r="C106">
        <v>970141669</v>
      </c>
      <c r="D106" t="s">
        <v>100</v>
      </c>
    </row>
    <row r="107" spans="2:4" x14ac:dyDescent="0.25">
      <c r="B107" t="s">
        <v>101</v>
      </c>
      <c r="C107">
        <v>970188290</v>
      </c>
      <c r="D107" t="s">
        <v>101</v>
      </c>
    </row>
    <row r="108" spans="2:4" x14ac:dyDescent="0.25">
      <c r="B108" t="s">
        <v>102</v>
      </c>
      <c r="C108">
        <v>870961642</v>
      </c>
      <c r="D108" t="s">
        <v>102</v>
      </c>
    </row>
    <row r="109" spans="2:4" x14ac:dyDescent="0.25">
      <c r="B109" t="s">
        <v>103</v>
      </c>
      <c r="C109">
        <v>974789523</v>
      </c>
      <c r="D109" t="s">
        <v>103</v>
      </c>
    </row>
    <row r="110" spans="2:4" x14ac:dyDescent="0.25">
      <c r="B110" t="s">
        <v>104</v>
      </c>
      <c r="C110">
        <v>971526033</v>
      </c>
      <c r="D110" t="s">
        <v>104</v>
      </c>
    </row>
    <row r="111" spans="2:4" x14ac:dyDescent="0.25">
      <c r="B111" t="s">
        <v>105</v>
      </c>
      <c r="C111">
        <v>914781175</v>
      </c>
      <c r="D111" t="s">
        <v>105</v>
      </c>
    </row>
    <row r="112" spans="2:4" x14ac:dyDescent="0.25">
      <c r="B112" t="s">
        <v>267</v>
      </c>
      <c r="C112">
        <v>969159570</v>
      </c>
      <c r="D112" t="s">
        <v>267</v>
      </c>
    </row>
    <row r="113" spans="2:4" x14ac:dyDescent="0.25">
      <c r="B113" t="s">
        <v>106</v>
      </c>
      <c r="C113">
        <v>974761106</v>
      </c>
      <c r="D113" t="s">
        <v>106</v>
      </c>
    </row>
    <row r="114" spans="2:4" x14ac:dyDescent="0.25">
      <c r="B114" t="s">
        <v>268</v>
      </c>
      <c r="C114">
        <v>974767880</v>
      </c>
      <c r="D114" t="s">
        <v>268</v>
      </c>
    </row>
    <row r="115" spans="2:4" x14ac:dyDescent="0.25">
      <c r="B115" t="s">
        <v>107</v>
      </c>
      <c r="C115">
        <v>970205039</v>
      </c>
      <c r="D115" t="s">
        <v>107</v>
      </c>
    </row>
    <row r="116" spans="2:4" x14ac:dyDescent="0.25">
      <c r="B116" t="s">
        <v>108</v>
      </c>
      <c r="C116">
        <v>986028307</v>
      </c>
      <c r="D116" t="s">
        <v>108</v>
      </c>
    </row>
    <row r="117" spans="2:4" x14ac:dyDescent="0.25">
      <c r="B117" t="s">
        <v>109</v>
      </c>
      <c r="C117">
        <v>892211442</v>
      </c>
      <c r="D117" t="s">
        <v>109</v>
      </c>
    </row>
    <row r="118" spans="2:4" x14ac:dyDescent="0.25">
      <c r="B118" t="s">
        <v>269</v>
      </c>
      <c r="C118">
        <v>918147764</v>
      </c>
      <c r="D118" t="s">
        <v>269</v>
      </c>
    </row>
    <row r="119" spans="2:4" x14ac:dyDescent="0.25">
      <c r="B119" t="s">
        <v>270</v>
      </c>
      <c r="C119">
        <v>985980101</v>
      </c>
      <c r="D119" t="s">
        <v>270</v>
      </c>
    </row>
    <row r="120" spans="2:4" x14ac:dyDescent="0.25">
      <c r="B120" t="s">
        <v>110</v>
      </c>
      <c r="C120">
        <v>920440754</v>
      </c>
      <c r="D120" t="s">
        <v>110</v>
      </c>
    </row>
    <row r="121" spans="2:4" x14ac:dyDescent="0.25">
      <c r="B121" t="s">
        <v>111</v>
      </c>
      <c r="C121">
        <v>984936923</v>
      </c>
      <c r="D121" t="s">
        <v>111</v>
      </c>
    </row>
    <row r="122" spans="2:4" x14ac:dyDescent="0.25">
      <c r="B122" t="s">
        <v>112</v>
      </c>
      <c r="C122">
        <v>971022264</v>
      </c>
      <c r="D122" t="s">
        <v>112</v>
      </c>
    </row>
    <row r="123" spans="2:4" x14ac:dyDescent="0.25">
      <c r="B123" t="s">
        <v>113</v>
      </c>
      <c r="C123">
        <v>981965132</v>
      </c>
      <c r="D123" t="s">
        <v>113</v>
      </c>
    </row>
    <row r="124" spans="2:4" x14ac:dyDescent="0.25">
      <c r="B124" t="s">
        <v>271</v>
      </c>
      <c r="C124">
        <v>970955992</v>
      </c>
      <c r="D124" t="s">
        <v>271</v>
      </c>
    </row>
    <row r="125" spans="2:4" x14ac:dyDescent="0.25">
      <c r="B125" t="s">
        <v>14</v>
      </c>
      <c r="C125">
        <v>912660680</v>
      </c>
      <c r="D125" t="s">
        <v>14</v>
      </c>
    </row>
    <row r="126" spans="2:4" x14ac:dyDescent="0.25">
      <c r="B126" t="s">
        <v>114</v>
      </c>
      <c r="C126">
        <v>997058925</v>
      </c>
      <c r="D126" t="s">
        <v>114</v>
      </c>
    </row>
    <row r="127" spans="2:4" x14ac:dyDescent="0.25">
      <c r="B127" t="s">
        <v>115</v>
      </c>
      <c r="C127">
        <v>971526157</v>
      </c>
      <c r="D127" t="s">
        <v>115</v>
      </c>
    </row>
    <row r="128" spans="2:4" x14ac:dyDescent="0.25">
      <c r="B128" t="s">
        <v>116</v>
      </c>
      <c r="C128">
        <v>915429785</v>
      </c>
      <c r="D128" t="s">
        <v>116</v>
      </c>
    </row>
    <row r="129" spans="2:4" x14ac:dyDescent="0.25">
      <c r="B129" t="s">
        <v>272</v>
      </c>
      <c r="C129">
        <v>974769484</v>
      </c>
      <c r="D129" t="s">
        <v>272</v>
      </c>
    </row>
    <row r="130" spans="2:4" x14ac:dyDescent="0.25">
      <c r="B130" t="s">
        <v>117</v>
      </c>
      <c r="C130">
        <v>916195613</v>
      </c>
      <c r="D130" t="s">
        <v>117</v>
      </c>
    </row>
    <row r="131" spans="2:4" x14ac:dyDescent="0.25">
      <c r="B131" t="s">
        <v>118</v>
      </c>
      <c r="C131">
        <v>974760673</v>
      </c>
      <c r="D131" t="s">
        <v>118</v>
      </c>
    </row>
    <row r="132" spans="2:4" x14ac:dyDescent="0.25">
      <c r="B132" t="s">
        <v>119</v>
      </c>
      <c r="C132">
        <v>974761378</v>
      </c>
      <c r="D132" t="s">
        <v>119</v>
      </c>
    </row>
    <row r="133" spans="2:4" x14ac:dyDescent="0.25">
      <c r="B133" t="s">
        <v>120</v>
      </c>
      <c r="C133">
        <v>971524758</v>
      </c>
      <c r="D133" t="s">
        <v>120</v>
      </c>
    </row>
    <row r="134" spans="2:4" x14ac:dyDescent="0.25">
      <c r="B134" t="s">
        <v>121</v>
      </c>
      <c r="C134">
        <v>974760819</v>
      </c>
      <c r="D134" t="s">
        <v>121</v>
      </c>
    </row>
    <row r="135" spans="2:4" x14ac:dyDescent="0.25">
      <c r="B135" t="s">
        <v>122</v>
      </c>
      <c r="C135">
        <v>971524626</v>
      </c>
      <c r="D135" t="s">
        <v>122</v>
      </c>
    </row>
    <row r="136" spans="2:4" x14ac:dyDescent="0.25">
      <c r="B136" t="s">
        <v>123</v>
      </c>
      <c r="C136">
        <v>974760843</v>
      </c>
      <c r="D136" t="s">
        <v>123</v>
      </c>
    </row>
    <row r="137" spans="2:4" x14ac:dyDescent="0.25">
      <c r="B137" t="s">
        <v>124</v>
      </c>
      <c r="C137">
        <v>974907550</v>
      </c>
      <c r="D137" t="s">
        <v>124</v>
      </c>
    </row>
    <row r="138" spans="2:4" x14ac:dyDescent="0.25">
      <c r="B138" t="s">
        <v>125</v>
      </c>
      <c r="C138">
        <v>974760347</v>
      </c>
      <c r="D138" t="s">
        <v>125</v>
      </c>
    </row>
    <row r="139" spans="2:4" x14ac:dyDescent="0.25">
      <c r="B139" t="s">
        <v>126</v>
      </c>
      <c r="C139">
        <v>972417904</v>
      </c>
      <c r="D139" t="s">
        <v>126</v>
      </c>
    </row>
    <row r="140" spans="2:4" x14ac:dyDescent="0.25">
      <c r="B140" t="s">
        <v>127</v>
      </c>
      <c r="C140">
        <v>971519363</v>
      </c>
      <c r="D140" t="s">
        <v>127</v>
      </c>
    </row>
    <row r="141" spans="2:4" x14ac:dyDescent="0.25">
      <c r="B141" t="s">
        <v>128</v>
      </c>
      <c r="C141">
        <v>918929673</v>
      </c>
      <c r="D141" t="s">
        <v>128</v>
      </c>
    </row>
    <row r="142" spans="2:4" x14ac:dyDescent="0.25">
      <c r="B142" t="s">
        <v>129</v>
      </c>
      <c r="C142">
        <v>974761270</v>
      </c>
      <c r="D142" t="s">
        <v>129</v>
      </c>
    </row>
    <row r="143" spans="2:4" x14ac:dyDescent="0.25">
      <c r="B143" t="s">
        <v>130</v>
      </c>
      <c r="C143">
        <v>974761262</v>
      </c>
      <c r="D143" t="s">
        <v>130</v>
      </c>
    </row>
    <row r="144" spans="2:4" x14ac:dyDescent="0.25">
      <c r="B144" t="s">
        <v>131</v>
      </c>
      <c r="C144">
        <v>974761076</v>
      </c>
      <c r="D144" t="s">
        <v>131</v>
      </c>
    </row>
    <row r="145" spans="2:4" x14ac:dyDescent="0.25">
      <c r="B145" t="s">
        <v>273</v>
      </c>
      <c r="C145">
        <v>921455054</v>
      </c>
      <c r="D145" t="s">
        <v>273</v>
      </c>
    </row>
    <row r="146" spans="2:4" x14ac:dyDescent="0.25">
      <c r="B146" t="s">
        <v>274</v>
      </c>
      <c r="C146">
        <v>921455143</v>
      </c>
      <c r="D146" t="s">
        <v>274</v>
      </c>
    </row>
    <row r="147" spans="2:4" x14ac:dyDescent="0.25">
      <c r="B147" t="s">
        <v>275</v>
      </c>
      <c r="C147">
        <v>921455313</v>
      </c>
      <c r="D147" t="s">
        <v>275</v>
      </c>
    </row>
    <row r="148" spans="2:4" x14ac:dyDescent="0.25">
      <c r="B148" t="s">
        <v>276</v>
      </c>
      <c r="C148">
        <v>921455267</v>
      </c>
      <c r="D148" t="s">
        <v>276</v>
      </c>
    </row>
    <row r="149" spans="2:4" x14ac:dyDescent="0.25">
      <c r="B149" t="s">
        <v>277</v>
      </c>
      <c r="C149">
        <v>921455437</v>
      </c>
      <c r="D149" t="s">
        <v>277</v>
      </c>
    </row>
    <row r="150" spans="2:4" x14ac:dyDescent="0.25">
      <c r="B150" t="s">
        <v>215</v>
      </c>
      <c r="C150">
        <v>870917732</v>
      </c>
      <c r="D150" t="s">
        <v>215</v>
      </c>
    </row>
    <row r="151" spans="2:4" x14ac:dyDescent="0.25">
      <c r="B151" t="s">
        <v>132</v>
      </c>
      <c r="C151">
        <v>987248890</v>
      </c>
      <c r="D151" t="s">
        <v>132</v>
      </c>
    </row>
    <row r="152" spans="2:4" x14ac:dyDescent="0.25">
      <c r="B152" t="s">
        <v>133</v>
      </c>
      <c r="C152">
        <v>971527404</v>
      </c>
      <c r="D152" t="s">
        <v>133</v>
      </c>
    </row>
    <row r="153" spans="2:4" x14ac:dyDescent="0.25">
      <c r="B153" t="s">
        <v>134</v>
      </c>
      <c r="C153">
        <v>874761222</v>
      </c>
      <c r="D153" t="s">
        <v>134</v>
      </c>
    </row>
    <row r="154" spans="2:4" x14ac:dyDescent="0.25">
      <c r="B154" t="s">
        <v>135</v>
      </c>
      <c r="C154">
        <v>980977269</v>
      </c>
      <c r="D154" t="s">
        <v>135</v>
      </c>
    </row>
    <row r="155" spans="2:4" x14ac:dyDescent="0.25">
      <c r="B155" t="s">
        <v>278</v>
      </c>
      <c r="C155">
        <v>933489965</v>
      </c>
      <c r="D155" t="s">
        <v>278</v>
      </c>
    </row>
    <row r="156" spans="2:4" x14ac:dyDescent="0.25">
      <c r="B156" t="s">
        <v>136</v>
      </c>
      <c r="C156">
        <v>881143712</v>
      </c>
      <c r="D156" t="s">
        <v>136</v>
      </c>
    </row>
    <row r="157" spans="2:4" x14ac:dyDescent="0.25">
      <c r="B157" t="s">
        <v>137</v>
      </c>
      <c r="C157">
        <v>974761394</v>
      </c>
      <c r="D157" t="s">
        <v>137</v>
      </c>
    </row>
    <row r="158" spans="2:4" x14ac:dyDescent="0.25">
      <c r="B158" t="s">
        <v>138</v>
      </c>
      <c r="C158">
        <v>979363974</v>
      </c>
      <c r="D158" t="s">
        <v>138</v>
      </c>
    </row>
    <row r="159" spans="2:4" x14ac:dyDescent="0.25">
      <c r="B159" t="s">
        <v>139</v>
      </c>
      <c r="C159">
        <v>971040238</v>
      </c>
      <c r="D159" t="s">
        <v>139</v>
      </c>
    </row>
    <row r="160" spans="2:4" x14ac:dyDescent="0.25">
      <c r="B160" t="s">
        <v>140</v>
      </c>
      <c r="C160">
        <v>960885406</v>
      </c>
      <c r="D160" t="s">
        <v>140</v>
      </c>
    </row>
    <row r="161" spans="2:4" x14ac:dyDescent="0.25">
      <c r="B161" t="s">
        <v>219</v>
      </c>
      <c r="C161">
        <v>982583462</v>
      </c>
      <c r="D161" t="s">
        <v>219</v>
      </c>
    </row>
    <row r="162" spans="2:4" x14ac:dyDescent="0.25">
      <c r="B162" t="s">
        <v>141</v>
      </c>
      <c r="C162">
        <v>974760967</v>
      </c>
      <c r="D162" t="s">
        <v>141</v>
      </c>
    </row>
    <row r="163" spans="2:4" x14ac:dyDescent="0.25">
      <c r="B163" t="s">
        <v>142</v>
      </c>
      <c r="C163">
        <v>986186999</v>
      </c>
      <c r="D163" t="s">
        <v>142</v>
      </c>
    </row>
    <row r="164" spans="2:4" x14ac:dyDescent="0.25">
      <c r="B164" t="s">
        <v>279</v>
      </c>
      <c r="C164">
        <v>921018924</v>
      </c>
      <c r="D164" t="s">
        <v>279</v>
      </c>
    </row>
    <row r="165" spans="2:4" x14ac:dyDescent="0.25">
      <c r="B165" t="s">
        <v>143</v>
      </c>
      <c r="C165">
        <v>971032081</v>
      </c>
      <c r="D165" t="s">
        <v>143</v>
      </c>
    </row>
    <row r="166" spans="2:4" x14ac:dyDescent="0.25">
      <c r="B166" t="s">
        <v>144</v>
      </c>
      <c r="C166">
        <v>971526920</v>
      </c>
      <c r="D166" t="s">
        <v>144</v>
      </c>
    </row>
    <row r="167" spans="2:4" x14ac:dyDescent="0.25">
      <c r="B167" t="s">
        <v>145</v>
      </c>
      <c r="C167">
        <v>998554640</v>
      </c>
      <c r="D167" t="s">
        <v>145</v>
      </c>
    </row>
    <row r="168" spans="2:4" x14ac:dyDescent="0.25">
      <c r="B168" t="s">
        <v>146</v>
      </c>
      <c r="C168">
        <v>971278374</v>
      </c>
      <c r="D168" t="s">
        <v>146</v>
      </c>
    </row>
    <row r="169" spans="2:4" x14ac:dyDescent="0.25">
      <c r="B169" t="s">
        <v>147</v>
      </c>
      <c r="C169">
        <v>974764067</v>
      </c>
      <c r="D169" t="s">
        <v>147</v>
      </c>
    </row>
    <row r="170" spans="2:4" x14ac:dyDescent="0.25">
      <c r="B170" t="s">
        <v>148</v>
      </c>
      <c r="C170">
        <v>974763230</v>
      </c>
      <c r="D170" t="s">
        <v>148</v>
      </c>
    </row>
    <row r="171" spans="2:4" x14ac:dyDescent="0.25">
      <c r="B171" t="s">
        <v>280</v>
      </c>
      <c r="C171">
        <v>974760665</v>
      </c>
      <c r="D171" t="s">
        <v>280</v>
      </c>
    </row>
    <row r="172" spans="2:4" x14ac:dyDescent="0.25">
      <c r="B172" t="s">
        <v>149</v>
      </c>
      <c r="C172">
        <v>974762994</v>
      </c>
      <c r="D172" t="s">
        <v>149</v>
      </c>
    </row>
    <row r="173" spans="2:4" x14ac:dyDescent="0.25">
      <c r="B173" t="s">
        <v>150</v>
      </c>
      <c r="C173">
        <v>974761645</v>
      </c>
      <c r="D173" t="s">
        <v>150</v>
      </c>
    </row>
    <row r="174" spans="2:4" x14ac:dyDescent="0.25">
      <c r="B174" t="s">
        <v>151</v>
      </c>
      <c r="C174">
        <v>974764687</v>
      </c>
      <c r="D174" t="s">
        <v>151</v>
      </c>
    </row>
    <row r="175" spans="2:4" x14ac:dyDescent="0.25">
      <c r="B175" t="s">
        <v>152</v>
      </c>
      <c r="C175">
        <v>967311014</v>
      </c>
      <c r="D175" t="s">
        <v>152</v>
      </c>
    </row>
    <row r="176" spans="2:4" x14ac:dyDescent="0.25">
      <c r="B176" t="s">
        <v>153</v>
      </c>
      <c r="C176">
        <v>974764350</v>
      </c>
      <c r="D176" t="s">
        <v>153</v>
      </c>
    </row>
    <row r="177" spans="2:4" x14ac:dyDescent="0.25">
      <c r="B177" t="s">
        <v>154</v>
      </c>
      <c r="C177">
        <v>974762501</v>
      </c>
      <c r="D177" t="s">
        <v>154</v>
      </c>
    </row>
    <row r="178" spans="2:4" x14ac:dyDescent="0.25">
      <c r="B178" t="s">
        <v>281</v>
      </c>
      <c r="C178">
        <v>974761319</v>
      </c>
      <c r="D178" t="s">
        <v>281</v>
      </c>
    </row>
    <row r="179" spans="2:4" x14ac:dyDescent="0.25">
      <c r="B179" t="s">
        <v>155</v>
      </c>
      <c r="C179">
        <v>921627009</v>
      </c>
      <c r="D179" t="s">
        <v>155</v>
      </c>
    </row>
    <row r="180" spans="2:4" x14ac:dyDescent="0.25">
      <c r="B180" t="s">
        <v>156</v>
      </c>
      <c r="C180">
        <v>972417777</v>
      </c>
      <c r="D180" t="s">
        <v>156</v>
      </c>
    </row>
    <row r="181" spans="2:4" x14ac:dyDescent="0.25">
      <c r="B181" t="s">
        <v>157</v>
      </c>
      <c r="C181">
        <v>971524960</v>
      </c>
      <c r="D181" t="s">
        <v>157</v>
      </c>
    </row>
    <row r="182" spans="2:4" x14ac:dyDescent="0.25">
      <c r="B182" t="s">
        <v>158</v>
      </c>
      <c r="C182">
        <v>982110777</v>
      </c>
      <c r="D182" t="s">
        <v>158</v>
      </c>
    </row>
    <row r="183" spans="2:4" x14ac:dyDescent="0.25">
      <c r="B183" t="s">
        <v>159</v>
      </c>
      <c r="C183">
        <v>971527439</v>
      </c>
      <c r="D183" t="s">
        <v>159</v>
      </c>
    </row>
    <row r="184" spans="2:4" x14ac:dyDescent="0.25">
      <c r="B184" t="s">
        <v>160</v>
      </c>
      <c r="C184">
        <v>991753486</v>
      </c>
      <c r="D184" t="s">
        <v>160</v>
      </c>
    </row>
    <row r="185" spans="2:4" x14ac:dyDescent="0.25">
      <c r="B185" t="s">
        <v>161</v>
      </c>
      <c r="C185">
        <v>971456523</v>
      </c>
      <c r="D185" t="s">
        <v>161</v>
      </c>
    </row>
    <row r="186" spans="2:4" x14ac:dyDescent="0.25">
      <c r="B186" t="s">
        <v>162</v>
      </c>
      <c r="C186">
        <v>974764814</v>
      </c>
      <c r="D186" t="s">
        <v>162</v>
      </c>
    </row>
    <row r="187" spans="2:4" x14ac:dyDescent="0.25">
      <c r="B187" t="s">
        <v>163</v>
      </c>
      <c r="C187">
        <v>974761343</v>
      </c>
      <c r="D187" t="s">
        <v>163</v>
      </c>
    </row>
    <row r="188" spans="2:4" x14ac:dyDescent="0.25">
      <c r="B188" t="s">
        <v>164</v>
      </c>
      <c r="C188">
        <v>974761084</v>
      </c>
      <c r="D188" t="s">
        <v>164</v>
      </c>
    </row>
    <row r="189" spans="2:4" x14ac:dyDescent="0.25">
      <c r="B189" t="s">
        <v>165</v>
      </c>
      <c r="C189">
        <v>970546200</v>
      </c>
      <c r="D189" t="s">
        <v>165</v>
      </c>
    </row>
    <row r="190" spans="2:4" x14ac:dyDescent="0.25">
      <c r="B190" t="s">
        <v>166</v>
      </c>
      <c r="C190">
        <v>874789542</v>
      </c>
      <c r="D190" t="s">
        <v>166</v>
      </c>
    </row>
    <row r="191" spans="2:4" x14ac:dyDescent="0.25">
      <c r="B191" t="s">
        <v>282</v>
      </c>
      <c r="C191">
        <v>918108467</v>
      </c>
      <c r="D191" t="s">
        <v>282</v>
      </c>
    </row>
    <row r="192" spans="2:4" x14ac:dyDescent="0.25">
      <c r="B192" t="s">
        <v>167</v>
      </c>
      <c r="C192">
        <v>971035854</v>
      </c>
      <c r="D192" t="s">
        <v>167</v>
      </c>
    </row>
    <row r="193" spans="2:4" x14ac:dyDescent="0.25">
      <c r="B193" t="s">
        <v>168</v>
      </c>
      <c r="C193">
        <v>971564679</v>
      </c>
      <c r="D193" t="s">
        <v>168</v>
      </c>
    </row>
    <row r="194" spans="2:4" x14ac:dyDescent="0.25">
      <c r="B194" t="s">
        <v>169</v>
      </c>
      <c r="C194">
        <v>911770709</v>
      </c>
      <c r="D194" t="s">
        <v>169</v>
      </c>
    </row>
    <row r="195" spans="2:4" x14ac:dyDescent="0.25">
      <c r="B195" t="s">
        <v>170</v>
      </c>
      <c r="C195">
        <v>970422528</v>
      </c>
      <c r="D195" t="s">
        <v>170</v>
      </c>
    </row>
    <row r="196" spans="2:4" x14ac:dyDescent="0.25">
      <c r="B196" t="s">
        <v>171</v>
      </c>
      <c r="C196">
        <v>970018131</v>
      </c>
      <c r="D196" t="s">
        <v>171</v>
      </c>
    </row>
    <row r="197" spans="2:4" x14ac:dyDescent="0.25">
      <c r="B197" t="s">
        <v>172</v>
      </c>
      <c r="C197">
        <v>972417920</v>
      </c>
      <c r="D197" t="s">
        <v>172</v>
      </c>
    </row>
    <row r="198" spans="2:4" x14ac:dyDescent="0.25">
      <c r="B198" t="s">
        <v>173</v>
      </c>
      <c r="C198">
        <v>974760746</v>
      </c>
      <c r="D198" t="s">
        <v>173</v>
      </c>
    </row>
    <row r="199" spans="2:4" x14ac:dyDescent="0.25">
      <c r="B199" t="s">
        <v>174</v>
      </c>
      <c r="C199">
        <v>982019095</v>
      </c>
      <c r="D199" t="s">
        <v>174</v>
      </c>
    </row>
    <row r="200" spans="2:4" x14ac:dyDescent="0.25">
      <c r="B200" t="s">
        <v>175</v>
      </c>
      <c r="C200">
        <v>916132727</v>
      </c>
      <c r="D200" t="s">
        <v>175</v>
      </c>
    </row>
    <row r="201" spans="2:4" x14ac:dyDescent="0.25">
      <c r="B201" t="s">
        <v>176</v>
      </c>
      <c r="C201">
        <v>917928010</v>
      </c>
      <c r="D201" t="s">
        <v>176</v>
      </c>
    </row>
    <row r="202" spans="2:4" x14ac:dyDescent="0.25">
      <c r="B202" t="s">
        <v>177</v>
      </c>
      <c r="C202">
        <v>970955623</v>
      </c>
      <c r="D202" t="s">
        <v>177</v>
      </c>
    </row>
  </sheetData>
  <sortState xmlns:xlrd2="http://schemas.microsoft.com/office/spreadsheetml/2017/richdata2" ref="B2:D202">
    <sortCondition ref="B1:B202"/>
  </sortState>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59AD5-3E81-423A-9A88-3A0348ABEF35}">
  <dimension ref="B1:L300"/>
  <sheetViews>
    <sheetView showGridLines="0" zoomScale="120" zoomScaleNormal="120" workbookViewId="0">
      <pane ySplit="9" topLeftCell="A10" activePane="bottomLeft" state="frozen"/>
      <selection pane="bottomLeft" activeCell="B4" sqref="B4"/>
    </sheetView>
  </sheetViews>
  <sheetFormatPr baseColWidth="10" defaultColWidth="11.42578125" defaultRowHeight="15" x14ac:dyDescent="0.25"/>
  <cols>
    <col min="1" max="1" width="4.7109375" customWidth="1"/>
    <col min="2" max="2" width="40" customWidth="1"/>
    <col min="3" max="3" width="23" customWidth="1"/>
    <col min="4" max="5" width="22.5703125" customWidth="1"/>
    <col min="6" max="6" width="21" customWidth="1"/>
    <col min="7" max="7" width="17" customWidth="1"/>
    <col min="8" max="8" width="15.7109375" customWidth="1"/>
    <col min="9" max="9" width="12.7109375" bestFit="1" customWidth="1"/>
    <col min="11" max="11" width="17" style="7" customWidth="1"/>
    <col min="12" max="12" width="16.85546875" customWidth="1"/>
  </cols>
  <sheetData>
    <row r="1" spans="2:12" ht="21.75" thickBot="1" x14ac:dyDescent="0.4">
      <c r="B1" s="69" t="s">
        <v>288</v>
      </c>
    </row>
    <row r="2" spans="2:12" ht="18.75" x14ac:dyDescent="0.3">
      <c r="B2" s="8" t="s">
        <v>0</v>
      </c>
      <c r="C2" s="31" t="str">
        <f>I12</f>
        <v>09 - NFD</v>
      </c>
      <c r="D2" s="9"/>
      <c r="E2" s="9"/>
      <c r="F2" s="10" t="s">
        <v>1</v>
      </c>
      <c r="G2" s="73" t="s">
        <v>211</v>
      </c>
      <c r="H2" s="73" t="s">
        <v>2</v>
      </c>
    </row>
    <row r="3" spans="2:12" ht="27" thickBot="1" x14ac:dyDescent="0.45">
      <c r="B3" s="8" t="s">
        <v>3</v>
      </c>
      <c r="C3" s="9"/>
      <c r="D3" s="86" t="s">
        <v>239</v>
      </c>
      <c r="E3" s="9"/>
      <c r="F3" s="11" t="s">
        <v>247</v>
      </c>
      <c r="G3" s="71"/>
      <c r="H3" s="71"/>
    </row>
    <row r="4" spans="2:12" x14ac:dyDescent="0.25">
      <c r="B4" s="12"/>
      <c r="C4" s="9"/>
      <c r="D4" s="9"/>
      <c r="E4" s="9"/>
      <c r="F4" s="13"/>
      <c r="G4" s="14"/>
    </row>
    <row r="5" spans="2:12" ht="15.75" thickBot="1" x14ac:dyDescent="0.3">
      <c r="B5" s="15"/>
      <c r="C5" s="16" t="s">
        <v>4</v>
      </c>
      <c r="E5" s="9"/>
      <c r="F5" s="9"/>
      <c r="G5" s="17"/>
    </row>
    <row r="6" spans="2:12" x14ac:dyDescent="0.25">
      <c r="C6" s="32" t="s">
        <v>208</v>
      </c>
      <c r="D6" s="33"/>
      <c r="E6" s="33"/>
      <c r="F6" s="33"/>
      <c r="G6" s="34">
        <f>SUBTOTAL(9,G10:G300)</f>
        <v>1848869873.51</v>
      </c>
      <c r="H6" s="35">
        <f>SUBTOTAL(9,H10:H300)</f>
        <v>1848869873.51</v>
      </c>
      <c r="K6" s="36" t="s">
        <v>212</v>
      </c>
      <c r="L6" s="37"/>
    </row>
    <row r="7" spans="2:12" ht="15.75" thickBot="1" x14ac:dyDescent="0.3">
      <c r="C7" s="18" t="s">
        <v>209</v>
      </c>
      <c r="D7" s="19"/>
      <c r="E7" s="19"/>
      <c r="F7" s="19"/>
      <c r="G7" s="20">
        <f>G6-H6</f>
        <v>0</v>
      </c>
      <c r="H7" s="21"/>
      <c r="I7" s="14"/>
      <c r="K7" s="38">
        <f>SUM(K10:K300)</f>
        <v>0</v>
      </c>
      <c r="L7" s="41" t="s">
        <v>213</v>
      </c>
    </row>
    <row r="8" spans="2:12" x14ac:dyDescent="0.25">
      <c r="B8" s="12"/>
      <c r="C8" s="9"/>
      <c r="D8" s="9"/>
      <c r="E8" s="9"/>
      <c r="F8" s="13"/>
      <c r="G8" s="14"/>
    </row>
    <row r="9" spans="2:12" x14ac:dyDescent="0.25">
      <c r="B9" s="22" t="s">
        <v>5</v>
      </c>
      <c r="C9" s="23" t="s">
        <v>6</v>
      </c>
      <c r="D9" s="23" t="s">
        <v>7</v>
      </c>
      <c r="E9" s="23" t="s">
        <v>8</v>
      </c>
      <c r="F9" s="24" t="s">
        <v>9</v>
      </c>
      <c r="G9" s="25" t="s">
        <v>10</v>
      </c>
      <c r="H9" s="26" t="s">
        <v>11</v>
      </c>
      <c r="I9" s="24" t="s">
        <v>12</v>
      </c>
      <c r="J9" s="27" t="s">
        <v>203</v>
      </c>
      <c r="K9" s="28" t="s">
        <v>204</v>
      </c>
      <c r="L9" s="27"/>
    </row>
    <row r="10" spans="2:12" ht="12.75" customHeight="1" x14ac:dyDescent="0.25">
      <c r="B10" s="74" t="s">
        <v>222</v>
      </c>
      <c r="C10" s="61" t="s">
        <v>223</v>
      </c>
      <c r="D10" s="61" t="s">
        <v>224</v>
      </c>
      <c r="E10" s="62" t="s">
        <v>13</v>
      </c>
      <c r="F10" s="29">
        <f>IFERROR(VLOOKUP(E10,'Dep og regid'!B:C,2,FALSE)," ")</f>
        <v>986399445</v>
      </c>
      <c r="G10" s="3">
        <v>5003047.51</v>
      </c>
      <c r="H10" s="3"/>
      <c r="I10" s="4" t="s">
        <v>188</v>
      </c>
      <c r="J10" s="39">
        <f>IF(D10=0,0,LEFT(D10,3)*1)</f>
        <v>872</v>
      </c>
      <c r="K10" s="30">
        <f t="shared" ref="K10:K73" si="0">G10-H10</f>
        <v>5003047.51</v>
      </c>
    </row>
    <row r="11" spans="2:12" ht="12.75" customHeight="1" x14ac:dyDescent="0.25">
      <c r="B11" s="74" t="s">
        <v>222</v>
      </c>
      <c r="C11" s="2" t="s">
        <v>225</v>
      </c>
      <c r="D11" s="2" t="s">
        <v>224</v>
      </c>
      <c r="E11" s="62" t="s">
        <v>13</v>
      </c>
      <c r="F11" s="29">
        <f>IFERROR(VLOOKUP(E11,'Dep og regid'!B:C,2,FALSE)," ")</f>
        <v>986399445</v>
      </c>
      <c r="G11" s="3"/>
      <c r="H11" s="3">
        <v>5003047.51</v>
      </c>
      <c r="I11" s="4" t="s">
        <v>188</v>
      </c>
      <c r="J11" s="39">
        <f t="shared" ref="J11:J74" si="1">IF(D11=0,0,LEFT(D11,3)*1)</f>
        <v>872</v>
      </c>
      <c r="K11" s="30">
        <f t="shared" si="0"/>
        <v>-5003047.51</v>
      </c>
    </row>
    <row r="12" spans="2:12" ht="12.75" customHeight="1" x14ac:dyDescent="0.25">
      <c r="B12" s="1" t="s">
        <v>226</v>
      </c>
      <c r="C12" s="2" t="s">
        <v>227</v>
      </c>
      <c r="D12" s="2" t="s">
        <v>228</v>
      </c>
      <c r="E12" s="62" t="s">
        <v>14</v>
      </c>
      <c r="F12" s="29">
        <f>IFERROR(VLOOKUP(E12,'Dep og regid'!B:C,2,FALSE)," ")</f>
        <v>912660680</v>
      </c>
      <c r="G12" s="3">
        <v>1711673107</v>
      </c>
      <c r="H12" s="3"/>
      <c r="I12" s="4" t="s">
        <v>188</v>
      </c>
      <c r="J12" s="39">
        <f t="shared" si="1"/>
        <v>802</v>
      </c>
      <c r="K12" s="30">
        <f t="shared" si="0"/>
        <v>1711673107</v>
      </c>
    </row>
    <row r="13" spans="2:12" ht="12.75" customHeight="1" x14ac:dyDescent="0.25">
      <c r="B13" s="1" t="s">
        <v>226</v>
      </c>
      <c r="C13" s="2" t="s">
        <v>227</v>
      </c>
      <c r="D13" s="2" t="s">
        <v>228</v>
      </c>
      <c r="E13" s="62" t="s">
        <v>14</v>
      </c>
      <c r="F13" s="29">
        <f>IFERROR(VLOOKUP(E13,'Dep og regid'!B:C,2,FALSE)," ")</f>
        <v>912660680</v>
      </c>
      <c r="G13" s="3"/>
      <c r="H13" s="3">
        <v>1828521859</v>
      </c>
      <c r="I13" s="4" t="s">
        <v>188</v>
      </c>
      <c r="J13" s="39">
        <f t="shared" si="1"/>
        <v>802</v>
      </c>
      <c r="K13" s="30">
        <f t="shared" si="0"/>
        <v>-1828521859</v>
      </c>
    </row>
    <row r="14" spans="2:12" ht="12.75" customHeight="1" x14ac:dyDescent="0.25">
      <c r="B14" s="1" t="s">
        <v>226</v>
      </c>
      <c r="C14" s="2" t="s">
        <v>229</v>
      </c>
      <c r="D14" s="2" t="s">
        <v>230</v>
      </c>
      <c r="E14" s="62" t="s">
        <v>14</v>
      </c>
      <c r="F14" s="29">
        <f>IFERROR(VLOOKUP(E14,'Dep og regid'!B:C,2,FALSE)," ")</f>
        <v>912660680</v>
      </c>
      <c r="G14" s="3"/>
      <c r="H14" s="3">
        <v>15344967</v>
      </c>
      <c r="I14" s="4" t="s">
        <v>188</v>
      </c>
      <c r="J14" s="39">
        <f t="shared" si="1"/>
        <v>845</v>
      </c>
      <c r="K14" s="30">
        <f t="shared" si="0"/>
        <v>-15344967</v>
      </c>
    </row>
    <row r="15" spans="2:12" ht="12.75" customHeight="1" x14ac:dyDescent="0.25">
      <c r="B15" s="1" t="s">
        <v>226</v>
      </c>
      <c r="C15" s="2" t="s">
        <v>231</v>
      </c>
      <c r="D15" s="2" t="s">
        <v>232</v>
      </c>
      <c r="E15" s="62" t="s">
        <v>14</v>
      </c>
      <c r="F15" s="29">
        <f>IFERROR(VLOOKUP(E15,'Dep og regid'!B:C,2,FALSE)," ")</f>
        <v>912660680</v>
      </c>
      <c r="G15" s="3">
        <v>132193719</v>
      </c>
      <c r="H15" s="3"/>
      <c r="I15" s="4" t="s">
        <v>188</v>
      </c>
      <c r="J15" s="39">
        <f t="shared" si="1"/>
        <v>846</v>
      </c>
      <c r="K15" s="30">
        <f t="shared" si="0"/>
        <v>132193719</v>
      </c>
    </row>
    <row r="16" spans="2:12" ht="12.75" customHeight="1" x14ac:dyDescent="0.25">
      <c r="B16" s="1"/>
      <c r="C16" s="2"/>
      <c r="D16" s="2"/>
      <c r="E16" s="62"/>
      <c r="F16" s="29" t="str">
        <f>IFERROR(VLOOKUP(E16,'Dep og regid'!B:C,2,FALSE)," ")</f>
        <v xml:space="preserve"> </v>
      </c>
      <c r="G16" s="3"/>
      <c r="H16" s="3"/>
      <c r="I16" s="4"/>
      <c r="J16" s="39">
        <f t="shared" si="1"/>
        <v>0</v>
      </c>
      <c r="K16" s="30">
        <f t="shared" si="0"/>
        <v>0</v>
      </c>
    </row>
    <row r="17" spans="2:12" ht="12.75" customHeight="1" x14ac:dyDescent="0.25">
      <c r="B17" s="1"/>
      <c r="C17" s="2"/>
      <c r="D17" s="2"/>
      <c r="E17" s="62"/>
      <c r="F17" s="29" t="str">
        <f>IFERROR(VLOOKUP(E17,'Dep og regid'!B:C,2,FALSE)," ")</f>
        <v xml:space="preserve"> </v>
      </c>
      <c r="G17" s="3"/>
      <c r="H17" s="3"/>
      <c r="I17" s="4"/>
      <c r="J17" s="39">
        <f t="shared" si="1"/>
        <v>0</v>
      </c>
      <c r="K17" s="30">
        <f t="shared" si="0"/>
        <v>0</v>
      </c>
    </row>
    <row r="18" spans="2:12" ht="12.75" customHeight="1" x14ac:dyDescent="0.25">
      <c r="B18" s="1"/>
      <c r="C18" s="2"/>
      <c r="D18" s="2"/>
      <c r="E18" s="62"/>
      <c r="F18" s="29" t="str">
        <f>IFERROR(VLOOKUP(E18,'Dep og regid'!B:C,2,FALSE)," ")</f>
        <v xml:space="preserve"> </v>
      </c>
      <c r="G18" s="3"/>
      <c r="H18" s="3"/>
      <c r="I18" s="4"/>
      <c r="J18" s="39">
        <f t="shared" si="1"/>
        <v>0</v>
      </c>
      <c r="K18" s="30">
        <f t="shared" si="0"/>
        <v>0</v>
      </c>
    </row>
    <row r="19" spans="2:12" ht="12.75" customHeight="1" x14ac:dyDescent="0.25">
      <c r="B19" s="1"/>
      <c r="C19" s="2"/>
      <c r="D19" s="2"/>
      <c r="E19" s="62"/>
      <c r="F19" s="29" t="str">
        <f>IFERROR(VLOOKUP(E19,'Dep og regid'!B:C,2,FALSE)," ")</f>
        <v xml:space="preserve"> </v>
      </c>
      <c r="G19" s="3"/>
      <c r="H19" s="3"/>
      <c r="I19" s="4"/>
      <c r="J19" s="39">
        <f t="shared" si="1"/>
        <v>0</v>
      </c>
      <c r="K19" s="30">
        <f t="shared" si="0"/>
        <v>0</v>
      </c>
    </row>
    <row r="20" spans="2:12" ht="12.75" customHeight="1" x14ac:dyDescent="0.25">
      <c r="B20" s="1"/>
      <c r="C20" s="2"/>
      <c r="D20" s="2"/>
      <c r="E20" s="62"/>
      <c r="F20" s="29" t="str">
        <f>IFERROR(VLOOKUP(E20,'Dep og regid'!B:C,2,FALSE)," ")</f>
        <v xml:space="preserve"> </v>
      </c>
      <c r="G20" s="3"/>
      <c r="H20" s="3"/>
      <c r="I20" s="4"/>
      <c r="J20" s="39">
        <f t="shared" si="1"/>
        <v>0</v>
      </c>
      <c r="K20" s="30">
        <f t="shared" si="0"/>
        <v>0</v>
      </c>
    </row>
    <row r="21" spans="2:12" s="5" customFormat="1" ht="12.75" customHeight="1" x14ac:dyDescent="0.25">
      <c r="B21" s="1"/>
      <c r="C21" s="2"/>
      <c r="D21" s="2"/>
      <c r="E21" s="62"/>
      <c r="F21" s="29" t="str">
        <f>IFERROR(VLOOKUP(E21,'Dep og regid'!B:C,2,FALSE)," ")</f>
        <v xml:space="preserve"> </v>
      </c>
      <c r="G21" s="3"/>
      <c r="H21" s="3"/>
      <c r="I21" s="4"/>
      <c r="J21" s="39">
        <f t="shared" si="1"/>
        <v>0</v>
      </c>
      <c r="K21" s="30">
        <f t="shared" si="0"/>
        <v>0</v>
      </c>
    </row>
    <row r="22" spans="2:12" ht="12.75" customHeight="1" x14ac:dyDescent="0.25">
      <c r="B22" s="79"/>
      <c r="C22" s="62"/>
      <c r="D22" s="62"/>
      <c r="E22" s="62"/>
      <c r="F22" s="29" t="str">
        <f>IFERROR(VLOOKUP(E22,'Dep og regid'!B:C,2,FALSE)," ")</f>
        <v xml:space="preserve"> </v>
      </c>
      <c r="G22" s="75"/>
      <c r="H22" s="75"/>
      <c r="I22" s="4"/>
      <c r="J22" s="39">
        <f t="shared" si="1"/>
        <v>0</v>
      </c>
      <c r="K22" s="30">
        <f t="shared" si="0"/>
        <v>0</v>
      </c>
    </row>
    <row r="23" spans="2:12" ht="12.75" customHeight="1" x14ac:dyDescent="0.25">
      <c r="B23" s="1"/>
      <c r="C23" s="62"/>
      <c r="D23" s="62"/>
      <c r="E23" s="62"/>
      <c r="F23" s="29" t="str">
        <f>IFERROR(VLOOKUP(E23,'Dep og regid'!B:C,2,FALSE)," ")</f>
        <v xml:space="preserve"> </v>
      </c>
      <c r="G23" s="75"/>
      <c r="H23" s="75"/>
      <c r="I23" s="4"/>
      <c r="J23" s="39">
        <f t="shared" si="1"/>
        <v>0</v>
      </c>
      <c r="K23" s="30">
        <f t="shared" si="0"/>
        <v>0</v>
      </c>
    </row>
    <row r="24" spans="2:12" ht="12.75" customHeight="1" x14ac:dyDescent="0.25">
      <c r="B24" s="1"/>
      <c r="C24" s="62"/>
      <c r="D24" s="62"/>
      <c r="E24" s="62"/>
      <c r="F24" s="29" t="str">
        <f>IFERROR(VLOOKUP(E24,'Dep og regid'!B:C,2,FALSE)," ")</f>
        <v xml:space="preserve"> </v>
      </c>
      <c r="G24" s="75"/>
      <c r="H24" s="75"/>
      <c r="I24" s="4"/>
      <c r="J24" s="39">
        <f t="shared" si="1"/>
        <v>0</v>
      </c>
      <c r="K24" s="30">
        <f t="shared" si="0"/>
        <v>0</v>
      </c>
    </row>
    <row r="25" spans="2:12" ht="12.75" customHeight="1" x14ac:dyDescent="0.25">
      <c r="B25" s="63"/>
      <c r="C25" s="62"/>
      <c r="D25" s="62"/>
      <c r="E25" s="62"/>
      <c r="F25" s="29" t="str">
        <f>IFERROR(VLOOKUP(E25,'Dep og regid'!B:C,2,FALSE)," ")</f>
        <v xml:space="preserve"> </v>
      </c>
      <c r="G25" s="75"/>
      <c r="H25" s="75"/>
      <c r="I25" s="4"/>
      <c r="J25" s="39">
        <f t="shared" si="1"/>
        <v>0</v>
      </c>
      <c r="K25" s="30">
        <f t="shared" si="0"/>
        <v>0</v>
      </c>
    </row>
    <row r="26" spans="2:12" ht="12.75" customHeight="1" x14ac:dyDescent="0.25">
      <c r="B26" s="77" t="s">
        <v>234</v>
      </c>
      <c r="C26" s="80"/>
      <c r="D26" s="80"/>
      <c r="E26" s="81"/>
      <c r="F26" s="29" t="str">
        <f>IFERROR(VLOOKUP(E26,'Dep og regid'!B:C,2,FALSE)," ")</f>
        <v xml:space="preserve"> </v>
      </c>
      <c r="G26" s="3"/>
      <c r="H26" s="3"/>
      <c r="I26" s="4"/>
      <c r="J26" s="39">
        <f t="shared" si="1"/>
        <v>0</v>
      </c>
      <c r="K26" s="30">
        <f t="shared" si="0"/>
        <v>0</v>
      </c>
    </row>
    <row r="27" spans="2:12" ht="12.75" customHeight="1" x14ac:dyDescent="0.25">
      <c r="B27" s="78" t="s">
        <v>233</v>
      </c>
      <c r="C27" s="80"/>
      <c r="D27" s="80"/>
      <c r="E27" s="81"/>
      <c r="F27" s="29" t="str">
        <f>IFERROR(VLOOKUP(E27,'Dep og regid'!B:C,2,FALSE)," ")</f>
        <v xml:space="preserve"> </v>
      </c>
      <c r="G27" s="3"/>
      <c r="H27" s="3"/>
      <c r="I27" s="4"/>
      <c r="J27" s="39">
        <f t="shared" si="1"/>
        <v>0</v>
      </c>
      <c r="K27" s="30">
        <f t="shared" si="0"/>
        <v>0</v>
      </c>
    </row>
    <row r="28" spans="2:12" ht="12.75" customHeight="1" x14ac:dyDescent="0.25">
      <c r="B28" s="82" t="s">
        <v>237</v>
      </c>
      <c r="C28" s="80"/>
      <c r="D28" s="80"/>
      <c r="E28" s="81"/>
      <c r="F28" s="29" t="str">
        <f>IFERROR(VLOOKUP(E28,'Dep og regid'!B:C,2,FALSE)," ")</f>
        <v xml:space="preserve"> </v>
      </c>
      <c r="G28" s="3"/>
      <c r="H28" s="3"/>
      <c r="I28" s="4"/>
      <c r="J28" s="39">
        <f t="shared" si="1"/>
        <v>0</v>
      </c>
      <c r="K28" s="30">
        <f t="shared" si="0"/>
        <v>0</v>
      </c>
    </row>
    <row r="29" spans="2:12" ht="12.75" customHeight="1" x14ac:dyDescent="0.25">
      <c r="B29" s="82"/>
      <c r="C29" s="80"/>
      <c r="D29" s="80"/>
      <c r="E29" s="81"/>
      <c r="F29" s="29" t="str">
        <f>IFERROR(VLOOKUP(E29,'Dep og regid'!B:C,2,FALSE)," ")</f>
        <v xml:space="preserve"> </v>
      </c>
      <c r="G29" s="3"/>
      <c r="H29" s="3"/>
      <c r="I29" s="4"/>
      <c r="J29" s="39">
        <f t="shared" si="1"/>
        <v>0</v>
      </c>
      <c r="K29" s="30">
        <f t="shared" si="0"/>
        <v>0</v>
      </c>
    </row>
    <row r="30" spans="2:12" ht="12.75" customHeight="1" x14ac:dyDescent="0.25">
      <c r="B30" s="77" t="s">
        <v>235</v>
      </c>
      <c r="C30" s="80"/>
      <c r="D30" s="80"/>
      <c r="E30" s="81"/>
      <c r="F30" s="29" t="str">
        <f>IFERROR(VLOOKUP(E30,'Dep og regid'!B:C,2,FALSE)," ")</f>
        <v xml:space="preserve"> </v>
      </c>
      <c r="G30" s="3"/>
      <c r="H30" s="3"/>
      <c r="I30" s="4"/>
      <c r="J30" s="39">
        <f t="shared" si="1"/>
        <v>0</v>
      </c>
      <c r="K30" s="30">
        <f t="shared" si="0"/>
        <v>0</v>
      </c>
    </row>
    <row r="31" spans="2:12" ht="12.75" customHeight="1" x14ac:dyDescent="0.25">
      <c r="B31" s="82" t="s">
        <v>243</v>
      </c>
      <c r="C31" s="81"/>
      <c r="D31" s="81"/>
      <c r="E31" s="81"/>
      <c r="F31" s="29" t="str">
        <f>IFERROR(VLOOKUP(E31,'Dep og regid'!B:C,2,FALSE)," ")</f>
        <v xml:space="preserve"> </v>
      </c>
      <c r="G31" s="75"/>
      <c r="H31" s="75"/>
      <c r="I31" s="4"/>
      <c r="J31" s="39">
        <f t="shared" si="1"/>
        <v>0</v>
      </c>
      <c r="K31" s="30">
        <f t="shared" si="0"/>
        <v>0</v>
      </c>
      <c r="L31" s="14"/>
    </row>
    <row r="32" spans="2:12" ht="12.75" customHeight="1" x14ac:dyDescent="0.25">
      <c r="B32" s="82" t="s">
        <v>242</v>
      </c>
      <c r="C32" s="81"/>
      <c r="D32" s="81"/>
      <c r="E32" s="81"/>
      <c r="F32" s="29" t="str">
        <f>IFERROR(VLOOKUP(E32,'Dep og regid'!B:C,2,FALSE)," ")</f>
        <v xml:space="preserve"> </v>
      </c>
      <c r="G32" s="75"/>
      <c r="H32" s="75"/>
      <c r="I32" s="4"/>
      <c r="J32" s="39">
        <f t="shared" si="1"/>
        <v>0</v>
      </c>
      <c r="K32" s="30">
        <f t="shared" si="0"/>
        <v>0</v>
      </c>
    </row>
    <row r="33" spans="2:11" ht="12.75" customHeight="1" x14ac:dyDescent="0.25">
      <c r="B33" s="83" t="s">
        <v>238</v>
      </c>
      <c r="C33" s="81"/>
      <c r="D33" s="81"/>
      <c r="E33" s="81"/>
      <c r="F33" s="29" t="str">
        <f>IFERROR(VLOOKUP(E33,'Dep og regid'!B:C,2,FALSE)," ")</f>
        <v xml:space="preserve"> </v>
      </c>
      <c r="G33" s="75"/>
      <c r="H33" s="75"/>
      <c r="I33" s="4"/>
      <c r="J33" s="39">
        <f t="shared" si="1"/>
        <v>0</v>
      </c>
      <c r="K33" s="30">
        <f t="shared" si="0"/>
        <v>0</v>
      </c>
    </row>
    <row r="34" spans="2:11" ht="12.75" customHeight="1" x14ac:dyDescent="0.25">
      <c r="B34" s="85" t="s">
        <v>236</v>
      </c>
      <c r="C34" s="81"/>
      <c r="D34" s="81"/>
      <c r="E34" s="81"/>
      <c r="F34" s="29" t="str">
        <f>IFERROR(VLOOKUP(E34,'Dep og regid'!B:C,2,FALSE)," ")</f>
        <v xml:space="preserve"> </v>
      </c>
      <c r="G34" s="75"/>
      <c r="H34" s="75"/>
      <c r="I34" s="4"/>
      <c r="J34" s="39">
        <f t="shared" si="1"/>
        <v>0</v>
      </c>
      <c r="K34" s="30">
        <f t="shared" si="0"/>
        <v>0</v>
      </c>
    </row>
    <row r="35" spans="2:11" ht="12.75" customHeight="1" x14ac:dyDescent="0.25">
      <c r="B35" s="83"/>
      <c r="C35" s="84"/>
      <c r="D35" s="84"/>
      <c r="E35" s="81"/>
      <c r="F35" s="29" t="str">
        <f>IFERROR(VLOOKUP(E35,'Dep og regid'!B:C,2,FALSE)," ")</f>
        <v xml:space="preserve"> </v>
      </c>
      <c r="G35" s="76"/>
      <c r="H35" s="76"/>
      <c r="I35" s="4"/>
      <c r="J35" s="39">
        <f t="shared" si="1"/>
        <v>0</v>
      </c>
      <c r="K35" s="30">
        <f t="shared" si="0"/>
        <v>0</v>
      </c>
    </row>
    <row r="36" spans="2:11" ht="12.75" customHeight="1" x14ac:dyDescent="0.25">
      <c r="B36" s="64"/>
      <c r="C36" s="65"/>
      <c r="D36" s="65"/>
      <c r="E36" s="62"/>
      <c r="F36" s="29" t="str">
        <f>IFERROR(VLOOKUP(E36,'Dep og regid'!B:C,2,FALSE)," ")</f>
        <v xml:space="preserve"> </v>
      </c>
      <c r="G36" s="76"/>
      <c r="H36" s="76"/>
      <c r="I36" s="4"/>
      <c r="J36" s="39">
        <f t="shared" si="1"/>
        <v>0</v>
      </c>
      <c r="K36" s="30">
        <f t="shared" si="0"/>
        <v>0</v>
      </c>
    </row>
    <row r="37" spans="2:11" ht="12.75" customHeight="1" x14ac:dyDescent="0.25">
      <c r="B37" s="64"/>
      <c r="C37" s="65"/>
      <c r="D37" s="65"/>
      <c r="E37" s="62"/>
      <c r="F37" s="29" t="str">
        <f>IFERROR(VLOOKUP(E37,'Dep og regid'!B:C,2,FALSE)," ")</f>
        <v xml:space="preserve"> </v>
      </c>
      <c r="G37" s="76"/>
      <c r="H37" s="76"/>
      <c r="I37" s="4"/>
      <c r="J37" s="39">
        <f t="shared" si="1"/>
        <v>0</v>
      </c>
      <c r="K37" s="30">
        <f t="shared" si="0"/>
        <v>0</v>
      </c>
    </row>
    <row r="38" spans="2:11" ht="12.75" customHeight="1" x14ac:dyDescent="0.25">
      <c r="B38" s="64"/>
      <c r="C38" s="65"/>
      <c r="D38" s="65"/>
      <c r="E38" s="62"/>
      <c r="F38" s="29" t="str">
        <f>IFERROR(VLOOKUP(E38,'Dep og regid'!B:C,2,FALSE)," ")</f>
        <v xml:space="preserve"> </v>
      </c>
      <c r="G38" s="76"/>
      <c r="H38" s="76"/>
      <c r="I38" s="4"/>
      <c r="J38" s="39">
        <f t="shared" si="1"/>
        <v>0</v>
      </c>
      <c r="K38" s="30">
        <f t="shared" si="0"/>
        <v>0</v>
      </c>
    </row>
    <row r="39" spans="2:11" ht="12.75" customHeight="1" x14ac:dyDescent="0.25">
      <c r="B39" s="64"/>
      <c r="C39" s="65"/>
      <c r="D39" s="65"/>
      <c r="E39" s="62"/>
      <c r="F39" s="29" t="str">
        <f>IFERROR(VLOOKUP(E39,'Dep og regid'!B:C,2,FALSE)," ")</f>
        <v xml:space="preserve"> </v>
      </c>
      <c r="G39" s="76"/>
      <c r="H39" s="76"/>
      <c r="I39" s="4"/>
      <c r="J39" s="39">
        <f t="shared" si="1"/>
        <v>0</v>
      </c>
      <c r="K39" s="30">
        <f t="shared" si="0"/>
        <v>0</v>
      </c>
    </row>
    <row r="40" spans="2:11" ht="12.75" customHeight="1" x14ac:dyDescent="0.25">
      <c r="B40" s="1"/>
      <c r="C40" s="61"/>
      <c r="D40" s="61"/>
      <c r="E40" s="62"/>
      <c r="F40" s="29" t="str">
        <f>IFERROR(VLOOKUP(E40,'Dep og regid'!B:C,2,FALSE)," ")</f>
        <v xml:space="preserve"> </v>
      </c>
      <c r="G40" s="72"/>
      <c r="H40" s="72"/>
      <c r="I40" s="4"/>
      <c r="J40" s="39">
        <f t="shared" si="1"/>
        <v>0</v>
      </c>
      <c r="K40" s="30">
        <f t="shared" si="0"/>
        <v>0</v>
      </c>
    </row>
    <row r="41" spans="2:11" ht="12.75" customHeight="1" x14ac:dyDescent="0.25">
      <c r="B41" s="1"/>
      <c r="C41" s="2"/>
      <c r="D41" s="2"/>
      <c r="E41" s="62"/>
      <c r="F41" s="29" t="str">
        <f>IFERROR(VLOOKUP(E41,'Dep og regid'!B:C,2,FALSE)," ")</f>
        <v xml:space="preserve"> </v>
      </c>
      <c r="G41" s="3"/>
      <c r="H41" s="3"/>
      <c r="I41" s="4"/>
      <c r="J41" s="39">
        <f t="shared" si="1"/>
        <v>0</v>
      </c>
      <c r="K41" s="30">
        <f t="shared" si="0"/>
        <v>0</v>
      </c>
    </row>
    <row r="42" spans="2:11" ht="12.75" customHeight="1" x14ac:dyDescent="0.25">
      <c r="B42" s="1"/>
      <c r="C42" s="2"/>
      <c r="D42" s="2"/>
      <c r="E42" s="62"/>
      <c r="F42" s="29" t="str">
        <f>IFERROR(VLOOKUP(E42,'Dep og regid'!B:C,2,FALSE)," ")</f>
        <v xml:space="preserve"> </v>
      </c>
      <c r="G42" s="3"/>
      <c r="H42" s="3"/>
      <c r="I42" s="4"/>
      <c r="J42" s="39">
        <f t="shared" si="1"/>
        <v>0</v>
      </c>
      <c r="K42" s="30">
        <f t="shared" si="0"/>
        <v>0</v>
      </c>
    </row>
    <row r="43" spans="2:11" ht="12.75" customHeight="1" x14ac:dyDescent="0.25">
      <c r="B43" s="1"/>
      <c r="C43" s="2"/>
      <c r="D43" s="2"/>
      <c r="E43" s="62"/>
      <c r="F43" s="29" t="str">
        <f>IFERROR(VLOOKUP(E43,'Dep og regid'!B:C,2,FALSE)," ")</f>
        <v xml:space="preserve"> </v>
      </c>
      <c r="G43" s="3"/>
      <c r="H43" s="3"/>
      <c r="I43" s="4"/>
      <c r="J43" s="39">
        <f t="shared" si="1"/>
        <v>0</v>
      </c>
      <c r="K43" s="30">
        <f t="shared" si="0"/>
        <v>0</v>
      </c>
    </row>
    <row r="44" spans="2:11" ht="12.75" customHeight="1" x14ac:dyDescent="0.25">
      <c r="B44" s="1"/>
      <c r="C44" s="2"/>
      <c r="D44" s="2"/>
      <c r="E44" s="62"/>
      <c r="F44" s="29" t="str">
        <f>IFERROR(VLOOKUP(E44,'Dep og regid'!B:C,2,FALSE)," ")</f>
        <v xml:space="preserve"> </v>
      </c>
      <c r="G44" s="3"/>
      <c r="H44" s="3"/>
      <c r="I44" s="4"/>
      <c r="J44" s="39">
        <f t="shared" si="1"/>
        <v>0</v>
      </c>
      <c r="K44" s="30">
        <f t="shared" si="0"/>
        <v>0</v>
      </c>
    </row>
    <row r="45" spans="2:11" ht="12.75" customHeight="1" x14ac:dyDescent="0.25">
      <c r="B45" s="1"/>
      <c r="C45" s="2"/>
      <c r="D45" s="2"/>
      <c r="E45" s="62"/>
      <c r="F45" s="29" t="str">
        <f>IFERROR(VLOOKUP(E45,'Dep og regid'!B:C,2,FALSE)," ")</f>
        <v xml:space="preserve"> </v>
      </c>
      <c r="G45" s="3"/>
      <c r="H45" s="3"/>
      <c r="I45" s="4"/>
      <c r="J45" s="39">
        <f t="shared" si="1"/>
        <v>0</v>
      </c>
      <c r="K45" s="30">
        <f t="shared" si="0"/>
        <v>0</v>
      </c>
    </row>
    <row r="46" spans="2:11" ht="12.75" customHeight="1" x14ac:dyDescent="0.25">
      <c r="B46" s="1"/>
      <c r="C46" s="2"/>
      <c r="D46" s="2"/>
      <c r="E46" s="62"/>
      <c r="F46" s="29" t="str">
        <f>IFERROR(VLOOKUP(E46,'Dep og regid'!B:C,2,FALSE)," ")</f>
        <v xml:space="preserve"> </v>
      </c>
      <c r="G46" s="3"/>
      <c r="H46" s="3"/>
      <c r="I46" s="4"/>
      <c r="J46" s="39">
        <f t="shared" si="1"/>
        <v>0</v>
      </c>
      <c r="K46" s="30">
        <f t="shared" si="0"/>
        <v>0</v>
      </c>
    </row>
    <row r="47" spans="2:11" ht="12.75" customHeight="1" x14ac:dyDescent="0.25">
      <c r="B47" s="1"/>
      <c r="C47" s="2"/>
      <c r="D47" s="2"/>
      <c r="E47" s="62"/>
      <c r="F47" s="29" t="str">
        <f>IFERROR(VLOOKUP(E47,'Dep og regid'!B:C,2,FALSE)," ")</f>
        <v xml:space="preserve"> </v>
      </c>
      <c r="G47" s="3"/>
      <c r="H47" s="3"/>
      <c r="I47" s="4"/>
      <c r="J47" s="39">
        <f t="shared" si="1"/>
        <v>0</v>
      </c>
      <c r="K47" s="30">
        <f t="shared" si="0"/>
        <v>0</v>
      </c>
    </row>
    <row r="48" spans="2:11" ht="12.75" customHeight="1" x14ac:dyDescent="0.25">
      <c r="B48" s="1"/>
      <c r="C48" s="2"/>
      <c r="D48" s="2"/>
      <c r="E48" s="62"/>
      <c r="F48" s="29" t="str">
        <f>IFERROR(VLOOKUP(E48,'Dep og regid'!B:C,2,FALSE)," ")</f>
        <v xml:space="preserve"> </v>
      </c>
      <c r="G48" s="3"/>
      <c r="H48" s="3"/>
      <c r="I48" s="4"/>
      <c r="J48" s="39">
        <f t="shared" si="1"/>
        <v>0</v>
      </c>
      <c r="K48" s="30">
        <f t="shared" si="0"/>
        <v>0</v>
      </c>
    </row>
    <row r="49" spans="2:11" ht="12.75" customHeight="1" x14ac:dyDescent="0.25">
      <c r="B49" s="1"/>
      <c r="C49" s="2"/>
      <c r="D49" s="2"/>
      <c r="E49" s="62"/>
      <c r="F49" s="29" t="str">
        <f>IFERROR(VLOOKUP(E49,'Dep og regid'!B:C,2,FALSE)," ")</f>
        <v xml:space="preserve"> </v>
      </c>
      <c r="G49" s="3"/>
      <c r="H49" s="3"/>
      <c r="I49" s="4"/>
      <c r="J49" s="39">
        <f t="shared" si="1"/>
        <v>0</v>
      </c>
      <c r="K49" s="30">
        <f t="shared" si="0"/>
        <v>0</v>
      </c>
    </row>
    <row r="50" spans="2:11" ht="12.75" customHeight="1" x14ac:dyDescent="0.25">
      <c r="B50" s="1"/>
      <c r="C50" s="2"/>
      <c r="D50" s="2"/>
      <c r="E50" s="62"/>
      <c r="F50" s="29" t="str">
        <f>IFERROR(VLOOKUP(E50,'Dep og regid'!B:C,2,FALSE)," ")</f>
        <v xml:space="preserve"> </v>
      </c>
      <c r="G50" s="3"/>
      <c r="H50" s="3"/>
      <c r="I50" s="4"/>
      <c r="J50" s="39">
        <f t="shared" si="1"/>
        <v>0</v>
      </c>
      <c r="K50" s="30">
        <f t="shared" si="0"/>
        <v>0</v>
      </c>
    </row>
    <row r="51" spans="2:11" ht="12.75" customHeight="1" x14ac:dyDescent="0.25">
      <c r="B51" s="1"/>
      <c r="C51" s="2"/>
      <c r="D51" s="2"/>
      <c r="E51" s="62"/>
      <c r="F51" s="29" t="str">
        <f>IFERROR(VLOOKUP(E51,'Dep og regid'!B:C,2,FALSE)," ")</f>
        <v xml:space="preserve"> </v>
      </c>
      <c r="G51" s="3"/>
      <c r="H51" s="3"/>
      <c r="I51" s="4"/>
      <c r="J51" s="39">
        <f t="shared" si="1"/>
        <v>0</v>
      </c>
      <c r="K51" s="30">
        <f t="shared" si="0"/>
        <v>0</v>
      </c>
    </row>
    <row r="52" spans="2:11" ht="12.75" customHeight="1" x14ac:dyDescent="0.25">
      <c r="B52" s="1"/>
      <c r="C52" s="2"/>
      <c r="D52" s="2"/>
      <c r="E52" s="62"/>
      <c r="F52" s="29" t="str">
        <f>IFERROR(VLOOKUP(E52,'Dep og regid'!B:C,2,FALSE)," ")</f>
        <v xml:space="preserve"> </v>
      </c>
      <c r="G52" s="3"/>
      <c r="H52" s="3"/>
      <c r="I52" s="4"/>
      <c r="J52" s="39">
        <f t="shared" si="1"/>
        <v>0</v>
      </c>
      <c r="K52" s="30">
        <f t="shared" si="0"/>
        <v>0</v>
      </c>
    </row>
    <row r="53" spans="2:11" ht="12.75" customHeight="1" x14ac:dyDescent="0.25">
      <c r="B53" s="1"/>
      <c r="C53" s="2"/>
      <c r="D53" s="2"/>
      <c r="E53" s="62"/>
      <c r="F53" s="29" t="str">
        <f>IFERROR(VLOOKUP(E53,'Dep og regid'!B:C,2,FALSE)," ")</f>
        <v xml:space="preserve"> </v>
      </c>
      <c r="G53" s="3"/>
      <c r="H53" s="3"/>
      <c r="I53" s="4"/>
      <c r="J53" s="39">
        <f t="shared" si="1"/>
        <v>0</v>
      </c>
      <c r="K53" s="30">
        <f t="shared" si="0"/>
        <v>0</v>
      </c>
    </row>
    <row r="54" spans="2:11" ht="12.75" customHeight="1" x14ac:dyDescent="0.25">
      <c r="B54" s="1"/>
      <c r="C54" s="2"/>
      <c r="D54" s="2"/>
      <c r="E54" s="62"/>
      <c r="F54" s="29" t="str">
        <f>IFERROR(VLOOKUP(E54,'Dep og regid'!B:C,2,FALSE)," ")</f>
        <v xml:space="preserve"> </v>
      </c>
      <c r="G54" s="3"/>
      <c r="H54" s="3"/>
      <c r="I54" s="4"/>
      <c r="J54" s="39">
        <f t="shared" si="1"/>
        <v>0</v>
      </c>
      <c r="K54" s="30">
        <f t="shared" si="0"/>
        <v>0</v>
      </c>
    </row>
    <row r="55" spans="2:11" ht="12.75" customHeight="1" x14ac:dyDescent="0.25">
      <c r="B55" s="1"/>
      <c r="C55" s="2"/>
      <c r="D55" s="2"/>
      <c r="E55" s="62"/>
      <c r="F55" s="29" t="str">
        <f>IFERROR(VLOOKUP(E55,'Dep og regid'!B:C,2,FALSE)," ")</f>
        <v xml:space="preserve"> </v>
      </c>
      <c r="G55" s="3"/>
      <c r="H55" s="3"/>
      <c r="I55" s="4"/>
      <c r="J55" s="39">
        <f t="shared" si="1"/>
        <v>0</v>
      </c>
      <c r="K55" s="30">
        <f t="shared" si="0"/>
        <v>0</v>
      </c>
    </row>
    <row r="56" spans="2:11" ht="12.75" customHeight="1" x14ac:dyDescent="0.25">
      <c r="B56" s="1"/>
      <c r="C56" s="2"/>
      <c r="D56" s="2"/>
      <c r="E56" s="62"/>
      <c r="F56" s="29" t="str">
        <f>IFERROR(VLOOKUP(E56,'Dep og regid'!B:C,2,FALSE)," ")</f>
        <v xml:space="preserve"> </v>
      </c>
      <c r="G56" s="3"/>
      <c r="H56" s="3"/>
      <c r="I56" s="4"/>
      <c r="J56" s="39">
        <f t="shared" si="1"/>
        <v>0</v>
      </c>
      <c r="K56" s="30">
        <f t="shared" si="0"/>
        <v>0</v>
      </c>
    </row>
    <row r="57" spans="2:11" ht="12.75" customHeight="1" x14ac:dyDescent="0.25">
      <c r="B57" s="1"/>
      <c r="C57" s="2"/>
      <c r="D57" s="2"/>
      <c r="E57" s="62"/>
      <c r="F57" s="29" t="str">
        <f>IFERROR(VLOOKUP(E57,'Dep og regid'!B:C,2,FALSE)," ")</f>
        <v xml:space="preserve"> </v>
      </c>
      <c r="G57" s="3"/>
      <c r="H57" s="3"/>
      <c r="I57" s="4"/>
      <c r="J57" s="39">
        <f t="shared" si="1"/>
        <v>0</v>
      </c>
      <c r="K57" s="30">
        <f t="shared" si="0"/>
        <v>0</v>
      </c>
    </row>
    <row r="58" spans="2:11" ht="12.75" customHeight="1" x14ac:dyDescent="0.25">
      <c r="B58" s="1"/>
      <c r="C58" s="2"/>
      <c r="D58" s="2"/>
      <c r="E58" s="62"/>
      <c r="F58" s="29" t="str">
        <f>IFERROR(VLOOKUP(E58,'Dep og regid'!B:C,2,FALSE)," ")</f>
        <v xml:space="preserve"> </v>
      </c>
      <c r="G58" s="3"/>
      <c r="H58" s="3"/>
      <c r="I58" s="4"/>
      <c r="J58" s="39">
        <f t="shared" si="1"/>
        <v>0</v>
      </c>
      <c r="K58" s="30">
        <f t="shared" si="0"/>
        <v>0</v>
      </c>
    </row>
    <row r="59" spans="2:11" ht="12.75" customHeight="1" x14ac:dyDescent="0.25">
      <c r="B59" s="1"/>
      <c r="C59" s="2"/>
      <c r="D59" s="2"/>
      <c r="E59" s="62"/>
      <c r="F59" s="29" t="str">
        <f>IFERROR(VLOOKUP(E59,'Dep og regid'!B:C,2,FALSE)," ")</f>
        <v xml:space="preserve"> </v>
      </c>
      <c r="G59" s="3"/>
      <c r="H59" s="3"/>
      <c r="I59" s="4"/>
      <c r="J59" s="39">
        <f t="shared" si="1"/>
        <v>0</v>
      </c>
      <c r="K59" s="30">
        <f t="shared" si="0"/>
        <v>0</v>
      </c>
    </row>
    <row r="60" spans="2:11" ht="12.75" customHeight="1" x14ac:dyDescent="0.25">
      <c r="B60" s="1"/>
      <c r="C60" s="2"/>
      <c r="D60" s="2"/>
      <c r="E60" s="62"/>
      <c r="F60" s="29" t="str">
        <f>IFERROR(VLOOKUP(E60,'Dep og regid'!B:C,2,FALSE)," ")</f>
        <v xml:space="preserve"> </v>
      </c>
      <c r="G60" s="3"/>
      <c r="H60" s="3"/>
      <c r="I60" s="4"/>
      <c r="J60" s="39">
        <f t="shared" si="1"/>
        <v>0</v>
      </c>
      <c r="K60" s="30">
        <f t="shared" si="0"/>
        <v>0</v>
      </c>
    </row>
    <row r="61" spans="2:11" ht="12.75" customHeight="1" x14ac:dyDescent="0.25">
      <c r="B61" s="1"/>
      <c r="C61" s="2"/>
      <c r="D61" s="2"/>
      <c r="E61" s="62"/>
      <c r="F61" s="29" t="str">
        <f>IFERROR(VLOOKUP(E61,'Dep og regid'!B:C,2,FALSE)," ")</f>
        <v xml:space="preserve"> </v>
      </c>
      <c r="G61" s="3"/>
      <c r="H61" s="3"/>
      <c r="I61" s="4"/>
      <c r="J61" s="39">
        <f t="shared" si="1"/>
        <v>0</v>
      </c>
      <c r="K61" s="30">
        <f t="shared" si="0"/>
        <v>0</v>
      </c>
    </row>
    <row r="62" spans="2:11" ht="12.75" customHeight="1" x14ac:dyDescent="0.25">
      <c r="B62" s="1"/>
      <c r="C62" s="2"/>
      <c r="D62" s="2"/>
      <c r="E62" s="62"/>
      <c r="F62" s="29" t="str">
        <f>IFERROR(VLOOKUP(E62,'Dep og regid'!B:C,2,FALSE)," ")</f>
        <v xml:space="preserve"> </v>
      </c>
      <c r="G62" s="3"/>
      <c r="H62" s="3"/>
      <c r="I62" s="4"/>
      <c r="J62" s="39">
        <f t="shared" si="1"/>
        <v>0</v>
      </c>
      <c r="K62" s="30">
        <f t="shared" si="0"/>
        <v>0</v>
      </c>
    </row>
    <row r="63" spans="2:11" ht="12.75" customHeight="1" x14ac:dyDescent="0.25">
      <c r="B63" s="1"/>
      <c r="C63" s="2"/>
      <c r="D63" s="2"/>
      <c r="E63" s="62"/>
      <c r="F63" s="29" t="str">
        <f>IFERROR(VLOOKUP(E63,'Dep og regid'!B:C,2,FALSE)," ")</f>
        <v xml:space="preserve"> </v>
      </c>
      <c r="G63" s="3"/>
      <c r="H63" s="3"/>
      <c r="I63" s="4"/>
      <c r="J63" s="39">
        <f t="shared" si="1"/>
        <v>0</v>
      </c>
      <c r="K63" s="30">
        <f t="shared" si="0"/>
        <v>0</v>
      </c>
    </row>
    <row r="64" spans="2:11" ht="12.75" customHeight="1" x14ac:dyDescent="0.25">
      <c r="B64" s="1"/>
      <c r="C64" s="2"/>
      <c r="D64" s="2"/>
      <c r="E64" s="62"/>
      <c r="F64" s="29" t="str">
        <f>IFERROR(VLOOKUP(E64,'Dep og regid'!B:C,2,FALSE)," ")</f>
        <v xml:space="preserve"> </v>
      </c>
      <c r="G64" s="3"/>
      <c r="H64" s="3"/>
      <c r="I64" s="4"/>
      <c r="J64" s="39">
        <f t="shared" si="1"/>
        <v>0</v>
      </c>
      <c r="K64" s="30">
        <f t="shared" si="0"/>
        <v>0</v>
      </c>
    </row>
    <row r="65" spans="2:11" ht="12.75" customHeight="1" x14ac:dyDescent="0.25">
      <c r="B65" s="1"/>
      <c r="C65" s="2"/>
      <c r="D65" s="2"/>
      <c r="E65" s="62"/>
      <c r="F65" s="29" t="str">
        <f>IFERROR(VLOOKUP(E65,'Dep og regid'!B:C,2,FALSE)," ")</f>
        <v xml:space="preserve"> </v>
      </c>
      <c r="G65" s="3"/>
      <c r="H65" s="3"/>
      <c r="I65" s="4"/>
      <c r="J65" s="39">
        <f t="shared" si="1"/>
        <v>0</v>
      </c>
      <c r="K65" s="30">
        <f t="shared" si="0"/>
        <v>0</v>
      </c>
    </row>
    <row r="66" spans="2:11" ht="12.75" customHeight="1" x14ac:dyDescent="0.25">
      <c r="B66" s="1"/>
      <c r="C66" s="2"/>
      <c r="D66" s="2"/>
      <c r="E66" s="62"/>
      <c r="F66" s="29" t="str">
        <f>IFERROR(VLOOKUP(E66,'Dep og regid'!B:C,2,FALSE)," ")</f>
        <v xml:space="preserve"> </v>
      </c>
      <c r="G66" s="3"/>
      <c r="H66" s="3"/>
      <c r="I66" s="4"/>
      <c r="J66" s="39">
        <f t="shared" si="1"/>
        <v>0</v>
      </c>
      <c r="K66" s="30">
        <f t="shared" si="0"/>
        <v>0</v>
      </c>
    </row>
    <row r="67" spans="2:11" ht="12.75" customHeight="1" x14ac:dyDescent="0.25">
      <c r="B67" s="1"/>
      <c r="C67" s="2"/>
      <c r="D67" s="2"/>
      <c r="E67" s="62"/>
      <c r="F67" s="29" t="str">
        <f>IFERROR(VLOOKUP(E67,'Dep og regid'!B:C,2,FALSE)," ")</f>
        <v xml:space="preserve"> </v>
      </c>
      <c r="G67" s="3"/>
      <c r="H67" s="3"/>
      <c r="I67" s="4"/>
      <c r="J67" s="39">
        <f t="shared" si="1"/>
        <v>0</v>
      </c>
      <c r="K67" s="30">
        <f t="shared" si="0"/>
        <v>0</v>
      </c>
    </row>
    <row r="68" spans="2:11" ht="12.75" customHeight="1" x14ac:dyDescent="0.25">
      <c r="B68" s="1"/>
      <c r="C68" s="2"/>
      <c r="D68" s="2"/>
      <c r="E68" s="62"/>
      <c r="F68" s="29" t="str">
        <f>IFERROR(VLOOKUP(E68,'Dep og regid'!B:C,2,FALSE)," ")</f>
        <v xml:space="preserve"> </v>
      </c>
      <c r="G68" s="3"/>
      <c r="H68" s="3"/>
      <c r="I68" s="4"/>
      <c r="J68" s="39">
        <f t="shared" si="1"/>
        <v>0</v>
      </c>
      <c r="K68" s="30">
        <f t="shared" si="0"/>
        <v>0</v>
      </c>
    </row>
    <row r="69" spans="2:11" ht="12.75" customHeight="1" x14ac:dyDescent="0.25">
      <c r="B69" s="1"/>
      <c r="C69" s="2"/>
      <c r="D69" s="2"/>
      <c r="E69" s="62"/>
      <c r="F69" s="29" t="str">
        <f>IFERROR(VLOOKUP(E69,'Dep og regid'!B:C,2,FALSE)," ")</f>
        <v xml:space="preserve"> </v>
      </c>
      <c r="G69" s="3"/>
      <c r="H69" s="3"/>
      <c r="I69" s="4"/>
      <c r="J69" s="39">
        <f t="shared" si="1"/>
        <v>0</v>
      </c>
      <c r="K69" s="30">
        <f t="shared" si="0"/>
        <v>0</v>
      </c>
    </row>
    <row r="70" spans="2:11" ht="12.75" customHeight="1" x14ac:dyDescent="0.25">
      <c r="B70" s="1"/>
      <c r="C70" s="2"/>
      <c r="D70" s="2"/>
      <c r="E70" s="62"/>
      <c r="F70" s="29" t="str">
        <f>IFERROR(VLOOKUP(E70,'Dep og regid'!B:C,2,FALSE)," ")</f>
        <v xml:space="preserve"> </v>
      </c>
      <c r="G70" s="3"/>
      <c r="H70" s="3"/>
      <c r="I70" s="4"/>
      <c r="J70" s="39">
        <f t="shared" si="1"/>
        <v>0</v>
      </c>
      <c r="K70" s="30">
        <f t="shared" si="0"/>
        <v>0</v>
      </c>
    </row>
    <row r="71" spans="2:11" ht="12.75" customHeight="1" x14ac:dyDescent="0.25">
      <c r="B71" s="1"/>
      <c r="C71" s="2"/>
      <c r="D71" s="2"/>
      <c r="E71" s="62"/>
      <c r="F71" s="29" t="str">
        <f>IFERROR(VLOOKUP(E71,'Dep og regid'!B:C,2,FALSE)," ")</f>
        <v xml:space="preserve"> </v>
      </c>
      <c r="G71" s="3"/>
      <c r="H71" s="3"/>
      <c r="I71" s="4"/>
      <c r="J71" s="39">
        <f t="shared" si="1"/>
        <v>0</v>
      </c>
      <c r="K71" s="30">
        <f t="shared" si="0"/>
        <v>0</v>
      </c>
    </row>
    <row r="72" spans="2:11" ht="12.75" customHeight="1" x14ac:dyDescent="0.25">
      <c r="B72" s="1"/>
      <c r="C72" s="2"/>
      <c r="D72" s="2"/>
      <c r="E72" s="62"/>
      <c r="F72" s="29" t="str">
        <f>IFERROR(VLOOKUP(E72,'Dep og regid'!B:C,2,FALSE)," ")</f>
        <v xml:space="preserve"> </v>
      </c>
      <c r="G72" s="3"/>
      <c r="H72" s="3"/>
      <c r="I72" s="4"/>
      <c r="J72" s="39">
        <f t="shared" si="1"/>
        <v>0</v>
      </c>
      <c r="K72" s="30">
        <f t="shared" si="0"/>
        <v>0</v>
      </c>
    </row>
    <row r="73" spans="2:11" ht="12.75" customHeight="1" x14ac:dyDescent="0.25">
      <c r="B73" s="1"/>
      <c r="C73" s="2"/>
      <c r="D73" s="2"/>
      <c r="E73" s="62"/>
      <c r="F73" s="29" t="str">
        <f>IFERROR(VLOOKUP(E73,'Dep og regid'!B:C,2,FALSE)," ")</f>
        <v xml:space="preserve"> </v>
      </c>
      <c r="G73" s="3"/>
      <c r="H73" s="3"/>
      <c r="I73" s="4"/>
      <c r="J73" s="39">
        <f t="shared" si="1"/>
        <v>0</v>
      </c>
      <c r="K73" s="30">
        <f t="shared" si="0"/>
        <v>0</v>
      </c>
    </row>
    <row r="74" spans="2:11" ht="12.75" customHeight="1" x14ac:dyDescent="0.25">
      <c r="B74" s="1"/>
      <c r="C74" s="2"/>
      <c r="D74" s="2"/>
      <c r="E74" s="62"/>
      <c r="F74" s="29" t="str">
        <f>IFERROR(VLOOKUP(E74,'Dep og regid'!B:C,2,FALSE)," ")</f>
        <v xml:space="preserve"> </v>
      </c>
      <c r="G74" s="3"/>
      <c r="H74" s="3"/>
      <c r="I74" s="4"/>
      <c r="J74" s="39">
        <f t="shared" si="1"/>
        <v>0</v>
      </c>
      <c r="K74" s="30">
        <f t="shared" ref="K74:K137" si="2">G74-H74</f>
        <v>0</v>
      </c>
    </row>
    <row r="75" spans="2:11" ht="12.75" customHeight="1" x14ac:dyDescent="0.25">
      <c r="B75" s="1"/>
      <c r="C75" s="2"/>
      <c r="D75" s="2"/>
      <c r="E75" s="62"/>
      <c r="F75" s="29" t="str">
        <f>IFERROR(VLOOKUP(E75,'Dep og regid'!B:C,2,FALSE)," ")</f>
        <v xml:space="preserve"> </v>
      </c>
      <c r="G75" s="3"/>
      <c r="H75" s="3"/>
      <c r="I75" s="4"/>
      <c r="J75" s="39">
        <f t="shared" ref="J75:J138" si="3">IF(D75=0,0,LEFT(D75,3)*1)</f>
        <v>0</v>
      </c>
      <c r="K75" s="30">
        <f t="shared" si="2"/>
        <v>0</v>
      </c>
    </row>
    <row r="76" spans="2:11" ht="12.75" customHeight="1" x14ac:dyDescent="0.25">
      <c r="B76" s="1"/>
      <c r="C76" s="2"/>
      <c r="D76" s="2"/>
      <c r="E76" s="62"/>
      <c r="F76" s="29" t="str">
        <f>IFERROR(VLOOKUP(E76,'Dep og regid'!B:C,2,FALSE)," ")</f>
        <v xml:space="preserve"> </v>
      </c>
      <c r="G76" s="3"/>
      <c r="H76" s="3"/>
      <c r="I76" s="4"/>
      <c r="J76" s="39">
        <f t="shared" si="3"/>
        <v>0</v>
      </c>
      <c r="K76" s="30">
        <f t="shared" si="2"/>
        <v>0</v>
      </c>
    </row>
    <row r="77" spans="2:11" ht="12.75" customHeight="1" x14ac:dyDescent="0.25">
      <c r="B77" s="1"/>
      <c r="C77" s="2"/>
      <c r="D77" s="2"/>
      <c r="E77" s="62"/>
      <c r="F77" s="29" t="str">
        <f>IFERROR(VLOOKUP(E77,'Dep og regid'!B:C,2,FALSE)," ")</f>
        <v xml:space="preserve"> </v>
      </c>
      <c r="G77" s="3"/>
      <c r="H77" s="3"/>
      <c r="I77" s="4"/>
      <c r="J77" s="39">
        <f t="shared" si="3"/>
        <v>0</v>
      </c>
      <c r="K77" s="30">
        <f t="shared" si="2"/>
        <v>0</v>
      </c>
    </row>
    <row r="78" spans="2:11" ht="12.75" customHeight="1" x14ac:dyDescent="0.25">
      <c r="B78" s="1"/>
      <c r="C78" s="2"/>
      <c r="D78" s="2"/>
      <c r="E78" s="62"/>
      <c r="F78" s="29" t="str">
        <f>IFERROR(VLOOKUP(E78,'Dep og regid'!B:C,2,FALSE)," ")</f>
        <v xml:space="preserve"> </v>
      </c>
      <c r="G78" s="3"/>
      <c r="H78" s="3"/>
      <c r="I78" s="4"/>
      <c r="J78" s="39">
        <f t="shared" si="3"/>
        <v>0</v>
      </c>
      <c r="K78" s="30">
        <f t="shared" si="2"/>
        <v>0</v>
      </c>
    </row>
    <row r="79" spans="2:11" ht="12.75" customHeight="1" x14ac:dyDescent="0.25">
      <c r="B79" s="1"/>
      <c r="C79" s="2"/>
      <c r="D79" s="2"/>
      <c r="E79" s="62"/>
      <c r="F79" s="29" t="str">
        <f>IFERROR(VLOOKUP(E79,'Dep og regid'!B:C,2,FALSE)," ")</f>
        <v xml:space="preserve"> </v>
      </c>
      <c r="G79" s="3"/>
      <c r="H79" s="3"/>
      <c r="I79" s="4"/>
      <c r="J79" s="39">
        <f t="shared" si="3"/>
        <v>0</v>
      </c>
      <c r="K79" s="30">
        <f t="shared" si="2"/>
        <v>0</v>
      </c>
    </row>
    <row r="80" spans="2:11" ht="12.75" customHeight="1" x14ac:dyDescent="0.25">
      <c r="B80" s="1"/>
      <c r="C80" s="2"/>
      <c r="D80" s="2"/>
      <c r="E80" s="62"/>
      <c r="F80" s="29" t="str">
        <f>IFERROR(VLOOKUP(E80,'Dep og regid'!B:C,2,FALSE)," ")</f>
        <v xml:space="preserve"> </v>
      </c>
      <c r="G80" s="3"/>
      <c r="H80" s="3"/>
      <c r="I80" s="4"/>
      <c r="J80" s="39">
        <f t="shared" si="3"/>
        <v>0</v>
      </c>
      <c r="K80" s="30">
        <f t="shared" si="2"/>
        <v>0</v>
      </c>
    </row>
    <row r="81" spans="2:11" ht="12.75" customHeight="1" x14ac:dyDescent="0.25">
      <c r="B81" s="1"/>
      <c r="C81" s="2"/>
      <c r="D81" s="2"/>
      <c r="E81" s="62"/>
      <c r="F81" s="29" t="str">
        <f>IFERROR(VLOOKUP(E81,'Dep og regid'!B:C,2,FALSE)," ")</f>
        <v xml:space="preserve"> </v>
      </c>
      <c r="G81" s="3"/>
      <c r="H81" s="3"/>
      <c r="I81" s="4"/>
      <c r="J81" s="39">
        <f t="shared" si="3"/>
        <v>0</v>
      </c>
      <c r="K81" s="30">
        <f t="shared" si="2"/>
        <v>0</v>
      </c>
    </row>
    <row r="82" spans="2:11" ht="12.75" customHeight="1" x14ac:dyDescent="0.25">
      <c r="B82" s="1"/>
      <c r="C82" s="2"/>
      <c r="D82" s="2"/>
      <c r="E82" s="62"/>
      <c r="F82" s="29" t="str">
        <f>IFERROR(VLOOKUP(E82,'Dep og regid'!B:C,2,FALSE)," ")</f>
        <v xml:space="preserve"> </v>
      </c>
      <c r="G82" s="3"/>
      <c r="H82" s="3"/>
      <c r="I82" s="4"/>
      <c r="J82" s="39">
        <f t="shared" si="3"/>
        <v>0</v>
      </c>
      <c r="K82" s="30">
        <f t="shared" si="2"/>
        <v>0</v>
      </c>
    </row>
    <row r="83" spans="2:11" ht="12.75" customHeight="1" x14ac:dyDescent="0.25">
      <c r="B83" s="1"/>
      <c r="C83" s="2"/>
      <c r="D83" s="2"/>
      <c r="E83" s="62"/>
      <c r="F83" s="29" t="str">
        <f>IFERROR(VLOOKUP(E83,'Dep og regid'!B:C,2,FALSE)," ")</f>
        <v xml:space="preserve"> </v>
      </c>
      <c r="G83" s="3"/>
      <c r="H83" s="3"/>
      <c r="I83" s="4"/>
      <c r="J83" s="39">
        <f t="shared" si="3"/>
        <v>0</v>
      </c>
      <c r="K83" s="30">
        <f t="shared" si="2"/>
        <v>0</v>
      </c>
    </row>
    <row r="84" spans="2:11" ht="12.75" customHeight="1" x14ac:dyDescent="0.25">
      <c r="B84" s="1"/>
      <c r="C84" s="2"/>
      <c r="D84" s="2"/>
      <c r="E84" s="62"/>
      <c r="F84" s="29" t="str">
        <f>IFERROR(VLOOKUP(E84,'Dep og regid'!B:C,2,FALSE)," ")</f>
        <v xml:space="preserve"> </v>
      </c>
      <c r="G84" s="3"/>
      <c r="H84" s="3"/>
      <c r="I84" s="4"/>
      <c r="J84" s="39">
        <f t="shared" si="3"/>
        <v>0</v>
      </c>
      <c r="K84" s="30">
        <f t="shared" si="2"/>
        <v>0</v>
      </c>
    </row>
    <row r="85" spans="2:11" ht="12.75" customHeight="1" x14ac:dyDescent="0.25">
      <c r="B85" s="1"/>
      <c r="C85" s="2"/>
      <c r="D85" s="2"/>
      <c r="E85" s="62"/>
      <c r="F85" s="29" t="str">
        <f>IFERROR(VLOOKUP(E85,'Dep og regid'!B:C,2,FALSE)," ")</f>
        <v xml:space="preserve"> </v>
      </c>
      <c r="G85" s="3"/>
      <c r="H85" s="3"/>
      <c r="I85" s="4"/>
      <c r="J85" s="39">
        <f t="shared" si="3"/>
        <v>0</v>
      </c>
      <c r="K85" s="30">
        <f t="shared" si="2"/>
        <v>0</v>
      </c>
    </row>
    <row r="86" spans="2:11" ht="12.75" customHeight="1" x14ac:dyDescent="0.25">
      <c r="B86" s="1"/>
      <c r="C86" s="2"/>
      <c r="D86" s="2"/>
      <c r="E86" s="62"/>
      <c r="F86" s="29" t="str">
        <f>IFERROR(VLOOKUP(E86,'Dep og regid'!B:C,2,FALSE)," ")</f>
        <v xml:space="preserve"> </v>
      </c>
      <c r="G86" s="3"/>
      <c r="H86" s="3"/>
      <c r="I86" s="4"/>
      <c r="J86" s="39">
        <f t="shared" si="3"/>
        <v>0</v>
      </c>
      <c r="K86" s="30">
        <f t="shared" si="2"/>
        <v>0</v>
      </c>
    </row>
    <row r="87" spans="2:11" ht="12.75" customHeight="1" x14ac:dyDescent="0.25">
      <c r="B87" s="1"/>
      <c r="C87" s="2"/>
      <c r="D87" s="2"/>
      <c r="E87" s="62"/>
      <c r="F87" s="29" t="str">
        <f>IFERROR(VLOOKUP(E87,'Dep og regid'!B:C,2,FALSE)," ")</f>
        <v xml:space="preserve"> </v>
      </c>
      <c r="G87" s="3"/>
      <c r="H87" s="3"/>
      <c r="I87" s="4"/>
      <c r="J87" s="39">
        <f t="shared" si="3"/>
        <v>0</v>
      </c>
      <c r="K87" s="30">
        <f t="shared" si="2"/>
        <v>0</v>
      </c>
    </row>
    <row r="88" spans="2:11" ht="12.75" customHeight="1" x14ac:dyDescent="0.25">
      <c r="B88" s="1"/>
      <c r="C88" s="2"/>
      <c r="D88" s="2"/>
      <c r="E88" s="62"/>
      <c r="F88" s="29" t="str">
        <f>IFERROR(VLOOKUP(E88,'Dep og regid'!B:C,2,FALSE)," ")</f>
        <v xml:space="preserve"> </v>
      </c>
      <c r="G88" s="3"/>
      <c r="H88" s="3"/>
      <c r="I88" s="4"/>
      <c r="J88" s="39">
        <f t="shared" si="3"/>
        <v>0</v>
      </c>
      <c r="K88" s="30">
        <f t="shared" si="2"/>
        <v>0</v>
      </c>
    </row>
    <row r="89" spans="2:11" ht="12.75" customHeight="1" x14ac:dyDescent="0.25">
      <c r="B89" s="1"/>
      <c r="C89" s="2"/>
      <c r="D89" s="2"/>
      <c r="E89" s="62"/>
      <c r="F89" s="29" t="str">
        <f>IFERROR(VLOOKUP(E89,'Dep og regid'!B:C,2,FALSE)," ")</f>
        <v xml:space="preserve"> </v>
      </c>
      <c r="G89" s="3"/>
      <c r="H89" s="3"/>
      <c r="I89" s="4"/>
      <c r="J89" s="39">
        <f t="shared" si="3"/>
        <v>0</v>
      </c>
      <c r="K89" s="30">
        <f t="shared" si="2"/>
        <v>0</v>
      </c>
    </row>
    <row r="90" spans="2:11" ht="12.75" customHeight="1" x14ac:dyDescent="0.25">
      <c r="B90" s="1"/>
      <c r="C90" s="2"/>
      <c r="D90" s="2"/>
      <c r="E90" s="62"/>
      <c r="F90" s="29" t="str">
        <f>IFERROR(VLOOKUP(E90,'Dep og regid'!B:C,2,FALSE)," ")</f>
        <v xml:space="preserve"> </v>
      </c>
      <c r="G90" s="3"/>
      <c r="H90" s="3"/>
      <c r="I90" s="4"/>
      <c r="J90" s="39">
        <f t="shared" si="3"/>
        <v>0</v>
      </c>
      <c r="K90" s="30">
        <f t="shared" si="2"/>
        <v>0</v>
      </c>
    </row>
    <row r="91" spans="2:11" ht="12.75" customHeight="1" x14ac:dyDescent="0.25">
      <c r="B91" s="1"/>
      <c r="C91" s="2"/>
      <c r="D91" s="2"/>
      <c r="E91" s="62"/>
      <c r="F91" s="29" t="str">
        <f>IFERROR(VLOOKUP(E91,'Dep og regid'!B:C,2,FALSE)," ")</f>
        <v xml:space="preserve"> </v>
      </c>
      <c r="G91" s="3"/>
      <c r="H91" s="3"/>
      <c r="I91" s="4"/>
      <c r="J91" s="39">
        <f t="shared" si="3"/>
        <v>0</v>
      </c>
      <c r="K91" s="30">
        <f t="shared" si="2"/>
        <v>0</v>
      </c>
    </row>
    <row r="92" spans="2:11" ht="12.75" customHeight="1" x14ac:dyDescent="0.25">
      <c r="B92" s="1"/>
      <c r="C92" s="2"/>
      <c r="D92" s="2"/>
      <c r="E92" s="62"/>
      <c r="F92" s="29" t="str">
        <f>IFERROR(VLOOKUP(E92,'Dep og regid'!B:C,2,FALSE)," ")</f>
        <v xml:space="preserve"> </v>
      </c>
      <c r="G92" s="3"/>
      <c r="H92" s="3"/>
      <c r="I92" s="4"/>
      <c r="J92" s="39">
        <f t="shared" si="3"/>
        <v>0</v>
      </c>
      <c r="K92" s="30">
        <f t="shared" si="2"/>
        <v>0</v>
      </c>
    </row>
    <row r="93" spans="2:11" ht="12.75" customHeight="1" x14ac:dyDescent="0.25">
      <c r="B93" s="1"/>
      <c r="C93" s="2"/>
      <c r="D93" s="2"/>
      <c r="E93" s="62"/>
      <c r="F93" s="29" t="str">
        <f>IFERROR(VLOOKUP(E93,'Dep og regid'!B:C,2,FALSE)," ")</f>
        <v xml:space="preserve"> </v>
      </c>
      <c r="G93" s="3"/>
      <c r="H93" s="3"/>
      <c r="I93" s="4"/>
      <c r="J93" s="39">
        <f t="shared" si="3"/>
        <v>0</v>
      </c>
      <c r="K93" s="30">
        <f t="shared" si="2"/>
        <v>0</v>
      </c>
    </row>
    <row r="94" spans="2:11" ht="12.75" customHeight="1" x14ac:dyDescent="0.25">
      <c r="B94" s="1"/>
      <c r="C94" s="2"/>
      <c r="D94" s="2"/>
      <c r="E94" s="62"/>
      <c r="F94" s="29" t="str">
        <f>IFERROR(VLOOKUP(E94,'Dep og regid'!B:C,2,FALSE)," ")</f>
        <v xml:space="preserve"> </v>
      </c>
      <c r="G94" s="3"/>
      <c r="H94" s="3"/>
      <c r="I94" s="4"/>
      <c r="J94" s="39">
        <f t="shared" si="3"/>
        <v>0</v>
      </c>
      <c r="K94" s="30">
        <f t="shared" si="2"/>
        <v>0</v>
      </c>
    </row>
    <row r="95" spans="2:11" ht="12.75" customHeight="1" x14ac:dyDescent="0.25">
      <c r="B95" s="1"/>
      <c r="C95" s="2"/>
      <c r="D95" s="2"/>
      <c r="E95" s="62"/>
      <c r="F95" s="29" t="str">
        <f>IFERROR(VLOOKUP(E95,'Dep og regid'!B:C,2,FALSE)," ")</f>
        <v xml:space="preserve"> </v>
      </c>
      <c r="G95" s="3"/>
      <c r="H95" s="3"/>
      <c r="I95" s="4"/>
      <c r="J95" s="39">
        <f t="shared" si="3"/>
        <v>0</v>
      </c>
      <c r="K95" s="30">
        <f t="shared" si="2"/>
        <v>0</v>
      </c>
    </row>
    <row r="96" spans="2:11" ht="12.75" customHeight="1" x14ac:dyDescent="0.25">
      <c r="B96" s="1"/>
      <c r="C96" s="2"/>
      <c r="D96" s="2"/>
      <c r="E96" s="62"/>
      <c r="F96" s="29" t="str">
        <f>IFERROR(VLOOKUP(E96,'Dep og regid'!B:C,2,FALSE)," ")</f>
        <v xml:space="preserve"> </v>
      </c>
      <c r="G96" s="3"/>
      <c r="H96" s="3"/>
      <c r="I96" s="4"/>
      <c r="J96" s="39">
        <f t="shared" si="3"/>
        <v>0</v>
      </c>
      <c r="K96" s="30">
        <f t="shared" si="2"/>
        <v>0</v>
      </c>
    </row>
    <row r="97" spans="2:11" ht="12.75" customHeight="1" x14ac:dyDescent="0.25">
      <c r="B97" s="1"/>
      <c r="C97" s="2"/>
      <c r="D97" s="2"/>
      <c r="E97" s="62"/>
      <c r="F97" s="29" t="str">
        <f>IFERROR(VLOOKUP(E97,'Dep og regid'!B:C,2,FALSE)," ")</f>
        <v xml:space="preserve"> </v>
      </c>
      <c r="G97" s="3"/>
      <c r="H97" s="3"/>
      <c r="I97" s="4"/>
      <c r="J97" s="39">
        <f t="shared" si="3"/>
        <v>0</v>
      </c>
      <c r="K97" s="30">
        <f t="shared" si="2"/>
        <v>0</v>
      </c>
    </row>
    <row r="98" spans="2:11" ht="12.75" customHeight="1" x14ac:dyDescent="0.25">
      <c r="B98" s="1"/>
      <c r="C98" s="2"/>
      <c r="D98" s="2"/>
      <c r="E98" s="62"/>
      <c r="F98" s="29" t="str">
        <f>IFERROR(VLOOKUP(E98,'Dep og regid'!B:C,2,FALSE)," ")</f>
        <v xml:space="preserve"> </v>
      </c>
      <c r="G98" s="3"/>
      <c r="H98" s="3"/>
      <c r="I98" s="4"/>
      <c r="J98" s="39">
        <f t="shared" si="3"/>
        <v>0</v>
      </c>
      <c r="K98" s="30">
        <f t="shared" si="2"/>
        <v>0</v>
      </c>
    </row>
    <row r="99" spans="2:11" ht="12.75" customHeight="1" x14ac:dyDescent="0.25">
      <c r="B99" s="1"/>
      <c r="C99" s="2"/>
      <c r="D99" s="2"/>
      <c r="E99" s="62"/>
      <c r="F99" s="29" t="str">
        <f>IFERROR(VLOOKUP(E99,'Dep og regid'!B:C,2,FALSE)," ")</f>
        <v xml:space="preserve"> </v>
      </c>
      <c r="G99" s="3"/>
      <c r="H99" s="3"/>
      <c r="I99" s="4"/>
      <c r="J99" s="39">
        <f t="shared" si="3"/>
        <v>0</v>
      </c>
      <c r="K99" s="30">
        <f t="shared" si="2"/>
        <v>0</v>
      </c>
    </row>
    <row r="100" spans="2:11" ht="12.75" customHeight="1" x14ac:dyDescent="0.25">
      <c r="B100" s="1"/>
      <c r="C100" s="2"/>
      <c r="D100" s="2"/>
      <c r="E100" s="62"/>
      <c r="F100" s="29" t="str">
        <f>IFERROR(VLOOKUP(E100,'Dep og regid'!B:C,2,FALSE)," ")</f>
        <v xml:space="preserve"> </v>
      </c>
      <c r="G100" s="3"/>
      <c r="H100" s="3"/>
      <c r="I100" s="4"/>
      <c r="J100" s="39">
        <f t="shared" si="3"/>
        <v>0</v>
      </c>
      <c r="K100" s="30">
        <f t="shared" si="2"/>
        <v>0</v>
      </c>
    </row>
    <row r="101" spans="2:11" ht="12.75" customHeight="1" x14ac:dyDescent="0.25">
      <c r="B101" s="1"/>
      <c r="C101" s="2"/>
      <c r="D101" s="2"/>
      <c r="E101" s="62"/>
      <c r="F101" s="29" t="str">
        <f>IFERROR(VLOOKUP(E101,'Dep og regid'!B:C,2,FALSE)," ")</f>
        <v xml:space="preserve"> </v>
      </c>
      <c r="G101" s="3"/>
      <c r="H101" s="3"/>
      <c r="I101" s="4"/>
      <c r="J101" s="39">
        <f t="shared" si="3"/>
        <v>0</v>
      </c>
      <c r="K101" s="30">
        <f t="shared" si="2"/>
        <v>0</v>
      </c>
    </row>
    <row r="102" spans="2:11" ht="12.75" customHeight="1" x14ac:dyDescent="0.25">
      <c r="B102" s="1"/>
      <c r="C102" s="2"/>
      <c r="D102" s="2"/>
      <c r="E102" s="62"/>
      <c r="F102" s="29" t="str">
        <f>IFERROR(VLOOKUP(E102,'Dep og regid'!B:C,2,FALSE)," ")</f>
        <v xml:space="preserve"> </v>
      </c>
      <c r="G102" s="3"/>
      <c r="H102" s="3"/>
      <c r="I102" s="4"/>
      <c r="J102" s="39">
        <f t="shared" si="3"/>
        <v>0</v>
      </c>
      <c r="K102" s="30">
        <f t="shared" si="2"/>
        <v>0</v>
      </c>
    </row>
    <row r="103" spans="2:11" ht="12.75" customHeight="1" x14ac:dyDescent="0.25">
      <c r="B103" s="1"/>
      <c r="C103" s="2"/>
      <c r="D103" s="2"/>
      <c r="E103" s="62"/>
      <c r="F103" s="29" t="str">
        <f>IFERROR(VLOOKUP(E103,'Dep og regid'!B:C,2,FALSE)," ")</f>
        <v xml:space="preserve"> </v>
      </c>
      <c r="G103" s="3"/>
      <c r="H103" s="3"/>
      <c r="I103" s="4"/>
      <c r="J103" s="39">
        <f t="shared" si="3"/>
        <v>0</v>
      </c>
      <c r="K103" s="30">
        <f t="shared" si="2"/>
        <v>0</v>
      </c>
    </row>
    <row r="104" spans="2:11" ht="12.75" customHeight="1" x14ac:dyDescent="0.25">
      <c r="B104" s="1"/>
      <c r="C104" s="2"/>
      <c r="D104" s="2"/>
      <c r="E104" s="62"/>
      <c r="F104" s="29" t="str">
        <f>IFERROR(VLOOKUP(E104,'Dep og regid'!B:C,2,FALSE)," ")</f>
        <v xml:space="preserve"> </v>
      </c>
      <c r="G104" s="3"/>
      <c r="H104" s="3"/>
      <c r="I104" s="4"/>
      <c r="J104" s="39">
        <f t="shared" si="3"/>
        <v>0</v>
      </c>
      <c r="K104" s="30">
        <f t="shared" si="2"/>
        <v>0</v>
      </c>
    </row>
    <row r="105" spans="2:11" ht="12.75" customHeight="1" x14ac:dyDescent="0.25">
      <c r="B105" s="1"/>
      <c r="C105" s="2"/>
      <c r="D105" s="2"/>
      <c r="E105" s="62"/>
      <c r="F105" s="29" t="str">
        <f>IFERROR(VLOOKUP(E105,'Dep og regid'!B:C,2,FALSE)," ")</f>
        <v xml:space="preserve"> </v>
      </c>
      <c r="G105" s="3"/>
      <c r="H105" s="3"/>
      <c r="I105" s="4"/>
      <c r="J105" s="39">
        <f t="shared" si="3"/>
        <v>0</v>
      </c>
      <c r="K105" s="30">
        <f t="shared" si="2"/>
        <v>0</v>
      </c>
    </row>
    <row r="106" spans="2:11" ht="12.75" customHeight="1" x14ac:dyDescent="0.25">
      <c r="B106" s="1"/>
      <c r="C106" s="2"/>
      <c r="D106" s="2"/>
      <c r="E106" s="62"/>
      <c r="F106" s="29" t="str">
        <f>IFERROR(VLOOKUP(E106,'Dep og regid'!B:C,2,FALSE)," ")</f>
        <v xml:space="preserve"> </v>
      </c>
      <c r="G106" s="3"/>
      <c r="H106" s="3"/>
      <c r="I106" s="4"/>
      <c r="J106" s="39">
        <f t="shared" si="3"/>
        <v>0</v>
      </c>
      <c r="K106" s="30">
        <f t="shared" si="2"/>
        <v>0</v>
      </c>
    </row>
    <row r="107" spans="2:11" ht="12.75" customHeight="1" x14ac:dyDescent="0.25">
      <c r="B107" s="1"/>
      <c r="C107" s="2"/>
      <c r="D107" s="2"/>
      <c r="E107" s="62"/>
      <c r="F107" s="29" t="str">
        <f>IFERROR(VLOOKUP(E107,'Dep og regid'!B:C,2,FALSE)," ")</f>
        <v xml:space="preserve"> </v>
      </c>
      <c r="G107" s="3"/>
      <c r="H107" s="3"/>
      <c r="I107" s="4"/>
      <c r="J107" s="39">
        <f t="shared" si="3"/>
        <v>0</v>
      </c>
      <c r="K107" s="30">
        <f t="shared" si="2"/>
        <v>0</v>
      </c>
    </row>
    <row r="108" spans="2:11" ht="12.75" customHeight="1" x14ac:dyDescent="0.25">
      <c r="B108" s="1"/>
      <c r="C108" s="2"/>
      <c r="D108" s="2"/>
      <c r="E108" s="62"/>
      <c r="F108" s="29" t="str">
        <f>IFERROR(VLOOKUP(E108,'Dep og regid'!B:C,2,FALSE)," ")</f>
        <v xml:space="preserve"> </v>
      </c>
      <c r="G108" s="3"/>
      <c r="H108" s="3"/>
      <c r="I108" s="4"/>
      <c r="J108" s="39">
        <f t="shared" si="3"/>
        <v>0</v>
      </c>
      <c r="K108" s="30">
        <f t="shared" si="2"/>
        <v>0</v>
      </c>
    </row>
    <row r="109" spans="2:11" ht="12.75" customHeight="1" x14ac:dyDescent="0.25">
      <c r="B109" s="1"/>
      <c r="C109" s="2"/>
      <c r="D109" s="2"/>
      <c r="E109" s="62"/>
      <c r="F109" s="29" t="str">
        <f>IFERROR(VLOOKUP(E109,'Dep og regid'!B:C,2,FALSE)," ")</f>
        <v xml:space="preserve"> </v>
      </c>
      <c r="G109" s="3"/>
      <c r="H109" s="3"/>
      <c r="I109" s="4"/>
      <c r="J109" s="39">
        <f t="shared" si="3"/>
        <v>0</v>
      </c>
      <c r="K109" s="30">
        <f t="shared" si="2"/>
        <v>0</v>
      </c>
    </row>
    <row r="110" spans="2:11" ht="12.75" customHeight="1" x14ac:dyDescent="0.25">
      <c r="B110" s="1"/>
      <c r="C110" s="2"/>
      <c r="D110" s="2"/>
      <c r="E110" s="62"/>
      <c r="F110" s="29" t="str">
        <f>IFERROR(VLOOKUP(E110,'Dep og regid'!B:C,2,FALSE)," ")</f>
        <v xml:space="preserve"> </v>
      </c>
      <c r="G110" s="3"/>
      <c r="H110" s="3"/>
      <c r="I110" s="4"/>
      <c r="J110" s="39">
        <f t="shared" si="3"/>
        <v>0</v>
      </c>
      <c r="K110" s="30">
        <f t="shared" si="2"/>
        <v>0</v>
      </c>
    </row>
    <row r="111" spans="2:11" ht="12.75" customHeight="1" x14ac:dyDescent="0.25">
      <c r="B111" s="1"/>
      <c r="C111" s="2"/>
      <c r="D111" s="2"/>
      <c r="E111" s="62"/>
      <c r="F111" s="29" t="str">
        <f>IFERROR(VLOOKUP(E111,'Dep og regid'!B:C,2,FALSE)," ")</f>
        <v xml:space="preserve"> </v>
      </c>
      <c r="G111" s="3"/>
      <c r="H111" s="3"/>
      <c r="I111" s="4"/>
      <c r="J111" s="39">
        <f t="shared" si="3"/>
        <v>0</v>
      </c>
      <c r="K111" s="30">
        <f t="shared" si="2"/>
        <v>0</v>
      </c>
    </row>
    <row r="112" spans="2:11" ht="12.75" customHeight="1" x14ac:dyDescent="0.25">
      <c r="B112" s="1"/>
      <c r="C112" s="2"/>
      <c r="D112" s="2"/>
      <c r="E112" s="62"/>
      <c r="F112" s="29" t="str">
        <f>IFERROR(VLOOKUP(E112,'Dep og regid'!B:C,2,FALSE)," ")</f>
        <v xml:space="preserve"> </v>
      </c>
      <c r="G112" s="3"/>
      <c r="H112" s="3"/>
      <c r="I112" s="4"/>
      <c r="J112" s="39">
        <f t="shared" si="3"/>
        <v>0</v>
      </c>
      <c r="K112" s="30">
        <f t="shared" si="2"/>
        <v>0</v>
      </c>
    </row>
    <row r="113" spans="2:11" ht="12.75" customHeight="1" x14ac:dyDescent="0.25">
      <c r="B113" s="1"/>
      <c r="C113" s="2"/>
      <c r="D113" s="2"/>
      <c r="E113" s="62"/>
      <c r="F113" s="29" t="str">
        <f>IFERROR(VLOOKUP(E113,'Dep og regid'!B:C,2,FALSE)," ")</f>
        <v xml:space="preserve"> </v>
      </c>
      <c r="G113" s="3"/>
      <c r="H113" s="3"/>
      <c r="I113" s="4"/>
      <c r="J113" s="39">
        <f t="shared" si="3"/>
        <v>0</v>
      </c>
      <c r="K113" s="30">
        <f t="shared" si="2"/>
        <v>0</v>
      </c>
    </row>
    <row r="114" spans="2:11" ht="12.75" customHeight="1" x14ac:dyDescent="0.25">
      <c r="B114" s="1"/>
      <c r="C114" s="2"/>
      <c r="D114" s="2"/>
      <c r="E114" s="62"/>
      <c r="F114" s="29" t="str">
        <f>IFERROR(VLOOKUP(E114,'Dep og regid'!B:C,2,FALSE)," ")</f>
        <v xml:space="preserve"> </v>
      </c>
      <c r="G114" s="3"/>
      <c r="H114" s="3"/>
      <c r="I114" s="4"/>
      <c r="J114" s="39">
        <f t="shared" si="3"/>
        <v>0</v>
      </c>
      <c r="K114" s="30">
        <f t="shared" si="2"/>
        <v>0</v>
      </c>
    </row>
    <row r="115" spans="2:11" ht="12.75" customHeight="1" x14ac:dyDescent="0.25">
      <c r="B115" s="1"/>
      <c r="C115" s="2"/>
      <c r="D115" s="2"/>
      <c r="E115" s="62"/>
      <c r="F115" s="29" t="str">
        <f>IFERROR(VLOOKUP(E115,'Dep og regid'!B:C,2,FALSE)," ")</f>
        <v xml:space="preserve"> </v>
      </c>
      <c r="G115" s="3"/>
      <c r="H115" s="3"/>
      <c r="I115" s="4"/>
      <c r="J115" s="39">
        <f t="shared" si="3"/>
        <v>0</v>
      </c>
      <c r="K115" s="30">
        <f t="shared" si="2"/>
        <v>0</v>
      </c>
    </row>
    <row r="116" spans="2:11" ht="12.75" customHeight="1" x14ac:dyDescent="0.25">
      <c r="B116" s="1"/>
      <c r="C116" s="2"/>
      <c r="D116" s="2"/>
      <c r="E116" s="62"/>
      <c r="F116" s="29" t="str">
        <f>IFERROR(VLOOKUP(E116,'Dep og regid'!B:C,2,FALSE)," ")</f>
        <v xml:space="preserve"> </v>
      </c>
      <c r="G116" s="3"/>
      <c r="H116" s="3"/>
      <c r="I116" s="4"/>
      <c r="J116" s="39">
        <f t="shared" si="3"/>
        <v>0</v>
      </c>
      <c r="K116" s="30">
        <f t="shared" si="2"/>
        <v>0</v>
      </c>
    </row>
    <row r="117" spans="2:11" ht="12.75" customHeight="1" x14ac:dyDescent="0.25">
      <c r="B117" s="1"/>
      <c r="C117" s="2"/>
      <c r="D117" s="2"/>
      <c r="E117" s="62"/>
      <c r="F117" s="29" t="str">
        <f>IFERROR(VLOOKUP(E117,'Dep og regid'!B:C,2,FALSE)," ")</f>
        <v xml:space="preserve"> </v>
      </c>
      <c r="G117" s="3"/>
      <c r="H117" s="3"/>
      <c r="I117" s="4"/>
      <c r="J117" s="39">
        <f t="shared" si="3"/>
        <v>0</v>
      </c>
      <c r="K117" s="30">
        <f t="shared" si="2"/>
        <v>0</v>
      </c>
    </row>
    <row r="118" spans="2:11" ht="12.75" customHeight="1" x14ac:dyDescent="0.25">
      <c r="B118" s="1"/>
      <c r="C118" s="2"/>
      <c r="D118" s="2"/>
      <c r="E118" s="62"/>
      <c r="F118" s="29" t="str">
        <f>IFERROR(VLOOKUP(E118,'Dep og regid'!B:C,2,FALSE)," ")</f>
        <v xml:space="preserve"> </v>
      </c>
      <c r="G118" s="3"/>
      <c r="H118" s="3"/>
      <c r="I118" s="4"/>
      <c r="J118" s="39">
        <f t="shared" si="3"/>
        <v>0</v>
      </c>
      <c r="K118" s="30">
        <f t="shared" si="2"/>
        <v>0</v>
      </c>
    </row>
    <row r="119" spans="2:11" ht="12.75" customHeight="1" x14ac:dyDescent="0.25">
      <c r="B119" s="1"/>
      <c r="C119" s="2"/>
      <c r="D119" s="2"/>
      <c r="E119" s="62"/>
      <c r="F119" s="29" t="str">
        <f>IFERROR(VLOOKUP(E119,'Dep og regid'!B:C,2,FALSE)," ")</f>
        <v xml:space="preserve"> </v>
      </c>
      <c r="G119" s="3"/>
      <c r="H119" s="3"/>
      <c r="I119" s="4"/>
      <c r="J119" s="39">
        <f t="shared" si="3"/>
        <v>0</v>
      </c>
      <c r="K119" s="30">
        <f t="shared" si="2"/>
        <v>0</v>
      </c>
    </row>
    <row r="120" spans="2:11" ht="12.75" customHeight="1" x14ac:dyDescent="0.25">
      <c r="B120" s="1"/>
      <c r="C120" s="2"/>
      <c r="D120" s="2"/>
      <c r="E120" s="62"/>
      <c r="F120" s="29" t="str">
        <f>IFERROR(VLOOKUP(E120,'Dep og regid'!B:C,2,FALSE)," ")</f>
        <v xml:space="preserve"> </v>
      </c>
      <c r="G120" s="3"/>
      <c r="H120" s="3"/>
      <c r="I120" s="4"/>
      <c r="J120" s="39">
        <f t="shared" si="3"/>
        <v>0</v>
      </c>
      <c r="K120" s="30">
        <f t="shared" si="2"/>
        <v>0</v>
      </c>
    </row>
    <row r="121" spans="2:11" ht="12.75" customHeight="1" x14ac:dyDescent="0.25">
      <c r="B121" s="1"/>
      <c r="C121" s="2"/>
      <c r="D121" s="2"/>
      <c r="E121" s="62"/>
      <c r="F121" s="29" t="str">
        <f>IFERROR(VLOOKUP(E121,'Dep og regid'!B:C,2,FALSE)," ")</f>
        <v xml:space="preserve"> </v>
      </c>
      <c r="G121" s="3"/>
      <c r="H121" s="3"/>
      <c r="I121" s="4"/>
      <c r="J121" s="39">
        <f t="shared" si="3"/>
        <v>0</v>
      </c>
      <c r="K121" s="30">
        <f t="shared" si="2"/>
        <v>0</v>
      </c>
    </row>
    <row r="122" spans="2:11" ht="12.75" customHeight="1" x14ac:dyDescent="0.25">
      <c r="B122" s="1"/>
      <c r="C122" s="2"/>
      <c r="D122" s="2"/>
      <c r="E122" s="62"/>
      <c r="F122" s="29" t="str">
        <f>IFERROR(VLOOKUP(E122,'Dep og regid'!B:C,2,FALSE)," ")</f>
        <v xml:space="preserve"> </v>
      </c>
      <c r="G122" s="3"/>
      <c r="H122" s="3"/>
      <c r="I122" s="4"/>
      <c r="J122" s="39">
        <f t="shared" si="3"/>
        <v>0</v>
      </c>
      <c r="K122" s="30">
        <f t="shared" si="2"/>
        <v>0</v>
      </c>
    </row>
    <row r="123" spans="2:11" ht="12.75" customHeight="1" x14ac:dyDescent="0.25">
      <c r="B123" s="1"/>
      <c r="C123" s="2"/>
      <c r="D123" s="2"/>
      <c r="E123" s="62"/>
      <c r="F123" s="29" t="str">
        <f>IFERROR(VLOOKUP(E123,'Dep og regid'!B:C,2,FALSE)," ")</f>
        <v xml:space="preserve"> </v>
      </c>
      <c r="G123" s="3"/>
      <c r="H123" s="3"/>
      <c r="I123" s="4"/>
      <c r="J123" s="39">
        <f t="shared" si="3"/>
        <v>0</v>
      </c>
      <c r="K123" s="30">
        <f t="shared" si="2"/>
        <v>0</v>
      </c>
    </row>
    <row r="124" spans="2:11" ht="12.75" customHeight="1" x14ac:dyDescent="0.25">
      <c r="B124" s="1"/>
      <c r="C124" s="2"/>
      <c r="D124" s="2"/>
      <c r="E124" s="62"/>
      <c r="F124" s="29" t="str">
        <f>IFERROR(VLOOKUP(E124,'Dep og regid'!B:C,2,FALSE)," ")</f>
        <v xml:space="preserve"> </v>
      </c>
      <c r="G124" s="3"/>
      <c r="H124" s="3"/>
      <c r="I124" s="4"/>
      <c r="J124" s="39">
        <f t="shared" si="3"/>
        <v>0</v>
      </c>
      <c r="K124" s="30">
        <f t="shared" si="2"/>
        <v>0</v>
      </c>
    </row>
    <row r="125" spans="2:11" ht="12.75" customHeight="1" x14ac:dyDescent="0.25">
      <c r="B125" s="1"/>
      <c r="C125" s="2"/>
      <c r="D125" s="2"/>
      <c r="E125" s="62"/>
      <c r="F125" s="29" t="str">
        <f>IFERROR(VLOOKUP(E125,'Dep og regid'!B:C,2,FALSE)," ")</f>
        <v xml:space="preserve"> </v>
      </c>
      <c r="G125" s="3"/>
      <c r="H125" s="3"/>
      <c r="I125" s="4"/>
      <c r="J125" s="39">
        <f t="shared" si="3"/>
        <v>0</v>
      </c>
      <c r="K125" s="30">
        <f t="shared" si="2"/>
        <v>0</v>
      </c>
    </row>
    <row r="126" spans="2:11" ht="12.75" customHeight="1" x14ac:dyDescent="0.25">
      <c r="B126" s="1"/>
      <c r="C126" s="2"/>
      <c r="D126" s="2"/>
      <c r="E126" s="62"/>
      <c r="F126" s="29" t="str">
        <f>IFERROR(VLOOKUP(E126,'Dep og regid'!B:C,2,FALSE)," ")</f>
        <v xml:space="preserve"> </v>
      </c>
      <c r="G126" s="3"/>
      <c r="H126" s="3"/>
      <c r="I126" s="4"/>
      <c r="J126" s="39">
        <f t="shared" si="3"/>
        <v>0</v>
      </c>
      <c r="K126" s="30">
        <f t="shared" si="2"/>
        <v>0</v>
      </c>
    </row>
    <row r="127" spans="2:11" ht="12.75" customHeight="1" x14ac:dyDescent="0.25">
      <c r="B127" s="1"/>
      <c r="C127" s="2"/>
      <c r="D127" s="2"/>
      <c r="E127" s="62"/>
      <c r="F127" s="29" t="str">
        <f>IFERROR(VLOOKUP(E127,'Dep og regid'!B:C,2,FALSE)," ")</f>
        <v xml:space="preserve"> </v>
      </c>
      <c r="G127" s="3"/>
      <c r="H127" s="3"/>
      <c r="I127" s="4"/>
      <c r="J127" s="39">
        <f t="shared" si="3"/>
        <v>0</v>
      </c>
      <c r="K127" s="30">
        <f t="shared" si="2"/>
        <v>0</v>
      </c>
    </row>
    <row r="128" spans="2:11" ht="12.75" customHeight="1" x14ac:dyDescent="0.25">
      <c r="B128" s="1"/>
      <c r="C128" s="2"/>
      <c r="D128" s="2"/>
      <c r="E128" s="62"/>
      <c r="F128" s="29" t="str">
        <f>IFERROR(VLOOKUP(E128,'Dep og regid'!B:C,2,FALSE)," ")</f>
        <v xml:space="preserve"> </v>
      </c>
      <c r="G128" s="3"/>
      <c r="H128" s="3"/>
      <c r="I128" s="4"/>
      <c r="J128" s="39">
        <f t="shared" si="3"/>
        <v>0</v>
      </c>
      <c r="K128" s="30">
        <f t="shared" si="2"/>
        <v>0</v>
      </c>
    </row>
    <row r="129" spans="2:11" ht="12.75" customHeight="1" x14ac:dyDescent="0.25">
      <c r="B129" s="1"/>
      <c r="C129" s="2"/>
      <c r="D129" s="2"/>
      <c r="E129" s="62"/>
      <c r="F129" s="29" t="str">
        <f>IFERROR(VLOOKUP(E129,'Dep og regid'!B:C,2,FALSE)," ")</f>
        <v xml:space="preserve"> </v>
      </c>
      <c r="G129" s="3"/>
      <c r="H129" s="3"/>
      <c r="I129" s="4"/>
      <c r="J129" s="39">
        <f t="shared" si="3"/>
        <v>0</v>
      </c>
      <c r="K129" s="30">
        <f t="shared" si="2"/>
        <v>0</v>
      </c>
    </row>
    <row r="130" spans="2:11" ht="12.75" customHeight="1" x14ac:dyDescent="0.25">
      <c r="B130" s="1"/>
      <c r="C130" s="2"/>
      <c r="D130" s="2"/>
      <c r="E130" s="62"/>
      <c r="F130" s="29" t="str">
        <f>IFERROR(VLOOKUP(E130,'Dep og regid'!B:C,2,FALSE)," ")</f>
        <v xml:space="preserve"> </v>
      </c>
      <c r="G130" s="3"/>
      <c r="H130" s="3"/>
      <c r="I130" s="4"/>
      <c r="J130" s="39">
        <f t="shared" si="3"/>
        <v>0</v>
      </c>
      <c r="K130" s="30">
        <f t="shared" si="2"/>
        <v>0</v>
      </c>
    </row>
    <row r="131" spans="2:11" ht="12.75" customHeight="1" x14ac:dyDescent="0.25">
      <c r="B131" s="1"/>
      <c r="C131" s="2"/>
      <c r="D131" s="2"/>
      <c r="E131" s="62"/>
      <c r="F131" s="29" t="str">
        <f>IFERROR(VLOOKUP(E131,'Dep og regid'!B:C,2,FALSE)," ")</f>
        <v xml:space="preserve"> </v>
      </c>
      <c r="G131" s="3"/>
      <c r="H131" s="3"/>
      <c r="I131" s="4"/>
      <c r="J131" s="39">
        <f t="shared" si="3"/>
        <v>0</v>
      </c>
      <c r="K131" s="30">
        <f t="shared" si="2"/>
        <v>0</v>
      </c>
    </row>
    <row r="132" spans="2:11" ht="12.75" customHeight="1" x14ac:dyDescent="0.25">
      <c r="B132" s="1"/>
      <c r="C132" s="2"/>
      <c r="D132" s="2"/>
      <c r="E132" s="62"/>
      <c r="F132" s="29" t="str">
        <f>IFERROR(VLOOKUP(E132,'Dep og regid'!B:C,2,FALSE)," ")</f>
        <v xml:space="preserve"> </v>
      </c>
      <c r="G132" s="3"/>
      <c r="H132" s="3"/>
      <c r="I132" s="4"/>
      <c r="J132" s="39">
        <f t="shared" si="3"/>
        <v>0</v>
      </c>
      <c r="K132" s="30">
        <f t="shared" si="2"/>
        <v>0</v>
      </c>
    </row>
    <row r="133" spans="2:11" ht="12.75" customHeight="1" x14ac:dyDescent="0.25">
      <c r="B133" s="1"/>
      <c r="C133" s="2"/>
      <c r="D133" s="2"/>
      <c r="E133" s="62"/>
      <c r="F133" s="29" t="str">
        <f>IFERROR(VLOOKUP(E133,'Dep og regid'!B:C,2,FALSE)," ")</f>
        <v xml:space="preserve"> </v>
      </c>
      <c r="G133" s="3"/>
      <c r="H133" s="3"/>
      <c r="I133" s="4"/>
      <c r="J133" s="39">
        <f t="shared" si="3"/>
        <v>0</v>
      </c>
      <c r="K133" s="30">
        <f t="shared" si="2"/>
        <v>0</v>
      </c>
    </row>
    <row r="134" spans="2:11" ht="12.75" customHeight="1" x14ac:dyDescent="0.25">
      <c r="B134" s="1"/>
      <c r="C134" s="2"/>
      <c r="D134" s="2"/>
      <c r="E134" s="62"/>
      <c r="F134" s="29" t="str">
        <f>IFERROR(VLOOKUP(E134,'Dep og regid'!B:C,2,FALSE)," ")</f>
        <v xml:space="preserve"> </v>
      </c>
      <c r="G134" s="3"/>
      <c r="H134" s="3"/>
      <c r="I134" s="4"/>
      <c r="J134" s="39">
        <f t="shared" si="3"/>
        <v>0</v>
      </c>
      <c r="K134" s="30">
        <f t="shared" si="2"/>
        <v>0</v>
      </c>
    </row>
    <row r="135" spans="2:11" ht="12.75" customHeight="1" x14ac:dyDescent="0.25">
      <c r="B135" s="1"/>
      <c r="C135" s="2"/>
      <c r="D135" s="2"/>
      <c r="E135" s="62"/>
      <c r="F135" s="29" t="str">
        <f>IFERROR(VLOOKUP(E135,'Dep og regid'!B:C,2,FALSE)," ")</f>
        <v xml:space="preserve"> </v>
      </c>
      <c r="G135" s="3"/>
      <c r="H135" s="3"/>
      <c r="I135" s="4"/>
      <c r="J135" s="39">
        <f t="shared" si="3"/>
        <v>0</v>
      </c>
      <c r="K135" s="30">
        <f t="shared" si="2"/>
        <v>0</v>
      </c>
    </row>
    <row r="136" spans="2:11" ht="12.75" customHeight="1" x14ac:dyDescent="0.25">
      <c r="B136" s="1"/>
      <c r="C136" s="2"/>
      <c r="D136" s="2"/>
      <c r="E136" s="62"/>
      <c r="F136" s="29" t="str">
        <f>IFERROR(VLOOKUP(E136,'Dep og regid'!B:C,2,FALSE)," ")</f>
        <v xml:space="preserve"> </v>
      </c>
      <c r="G136" s="3"/>
      <c r="H136" s="3"/>
      <c r="I136" s="4"/>
      <c r="J136" s="39">
        <f t="shared" si="3"/>
        <v>0</v>
      </c>
      <c r="K136" s="30">
        <f t="shared" si="2"/>
        <v>0</v>
      </c>
    </row>
    <row r="137" spans="2:11" ht="12.75" customHeight="1" x14ac:dyDescent="0.25">
      <c r="B137" s="1"/>
      <c r="C137" s="2"/>
      <c r="D137" s="2"/>
      <c r="E137" s="62"/>
      <c r="F137" s="29" t="str">
        <f>IFERROR(VLOOKUP(E137,'Dep og regid'!B:C,2,FALSE)," ")</f>
        <v xml:space="preserve"> </v>
      </c>
      <c r="G137" s="3"/>
      <c r="H137" s="3"/>
      <c r="I137" s="4"/>
      <c r="J137" s="39">
        <f t="shared" si="3"/>
        <v>0</v>
      </c>
      <c r="K137" s="30">
        <f t="shared" si="2"/>
        <v>0</v>
      </c>
    </row>
    <row r="138" spans="2:11" ht="12.75" customHeight="1" x14ac:dyDescent="0.25">
      <c r="B138" s="1"/>
      <c r="C138" s="2"/>
      <c r="D138" s="2"/>
      <c r="E138" s="62"/>
      <c r="F138" s="29" t="str">
        <f>IFERROR(VLOOKUP(E138,'Dep og regid'!B:C,2,FALSE)," ")</f>
        <v xml:space="preserve"> </v>
      </c>
      <c r="G138" s="3"/>
      <c r="H138" s="3"/>
      <c r="I138" s="4"/>
      <c r="J138" s="39">
        <f t="shared" si="3"/>
        <v>0</v>
      </c>
      <c r="K138" s="30">
        <f t="shared" ref="K138:K201" si="4">G138-H138</f>
        <v>0</v>
      </c>
    </row>
    <row r="139" spans="2:11" ht="12.75" customHeight="1" x14ac:dyDescent="0.25">
      <c r="B139" s="1"/>
      <c r="C139" s="2"/>
      <c r="D139" s="2"/>
      <c r="E139" s="62"/>
      <c r="F139" s="29" t="str">
        <f>IFERROR(VLOOKUP(E139,'Dep og regid'!B:C,2,FALSE)," ")</f>
        <v xml:space="preserve"> </v>
      </c>
      <c r="G139" s="3"/>
      <c r="H139" s="3"/>
      <c r="I139" s="4"/>
      <c r="J139" s="39">
        <f t="shared" ref="J139:J202" si="5">IF(D139=0,0,LEFT(D139,3)*1)</f>
        <v>0</v>
      </c>
      <c r="K139" s="30">
        <f t="shared" si="4"/>
        <v>0</v>
      </c>
    </row>
    <row r="140" spans="2:11" ht="12.75" customHeight="1" x14ac:dyDescent="0.25">
      <c r="B140" s="1"/>
      <c r="C140" s="2"/>
      <c r="D140" s="2"/>
      <c r="E140" s="62"/>
      <c r="F140" s="29" t="str">
        <f>IFERROR(VLOOKUP(E140,'Dep og regid'!B:C,2,FALSE)," ")</f>
        <v xml:space="preserve"> </v>
      </c>
      <c r="G140" s="3"/>
      <c r="H140" s="3"/>
      <c r="I140" s="4"/>
      <c r="J140" s="39">
        <f t="shared" si="5"/>
        <v>0</v>
      </c>
      <c r="K140" s="30">
        <f t="shared" si="4"/>
        <v>0</v>
      </c>
    </row>
    <row r="141" spans="2:11" ht="12.75" customHeight="1" x14ac:dyDescent="0.25">
      <c r="B141" s="1"/>
      <c r="C141" s="2"/>
      <c r="D141" s="2"/>
      <c r="E141" s="62"/>
      <c r="F141" s="29" t="str">
        <f>IFERROR(VLOOKUP(E141,'Dep og regid'!B:C,2,FALSE)," ")</f>
        <v xml:space="preserve"> </v>
      </c>
      <c r="G141" s="3"/>
      <c r="H141" s="3"/>
      <c r="I141" s="4"/>
      <c r="J141" s="39">
        <f t="shared" si="5"/>
        <v>0</v>
      </c>
      <c r="K141" s="30">
        <f t="shared" si="4"/>
        <v>0</v>
      </c>
    </row>
    <row r="142" spans="2:11" ht="12.75" customHeight="1" x14ac:dyDescent="0.25">
      <c r="B142" s="1"/>
      <c r="C142" s="2"/>
      <c r="D142" s="2"/>
      <c r="E142" s="62"/>
      <c r="F142" s="29" t="str">
        <f>IFERROR(VLOOKUP(E142,'Dep og regid'!B:C,2,FALSE)," ")</f>
        <v xml:space="preserve"> </v>
      </c>
      <c r="G142" s="3"/>
      <c r="H142" s="3"/>
      <c r="I142" s="4"/>
      <c r="J142" s="39">
        <f t="shared" si="5"/>
        <v>0</v>
      </c>
      <c r="K142" s="30">
        <f t="shared" si="4"/>
        <v>0</v>
      </c>
    </row>
    <row r="143" spans="2:11" ht="12.75" customHeight="1" x14ac:dyDescent="0.25">
      <c r="B143" s="1"/>
      <c r="C143" s="2"/>
      <c r="D143" s="2"/>
      <c r="E143" s="62"/>
      <c r="F143" s="29" t="str">
        <f>IFERROR(VLOOKUP(E143,'Dep og regid'!B:C,2,FALSE)," ")</f>
        <v xml:space="preserve"> </v>
      </c>
      <c r="G143" s="3"/>
      <c r="H143" s="3"/>
      <c r="I143" s="4"/>
      <c r="J143" s="39">
        <f t="shared" si="5"/>
        <v>0</v>
      </c>
      <c r="K143" s="30">
        <f t="shared" si="4"/>
        <v>0</v>
      </c>
    </row>
    <row r="144" spans="2:11" ht="12.75" customHeight="1" x14ac:dyDescent="0.25">
      <c r="B144" s="1"/>
      <c r="C144" s="2"/>
      <c r="D144" s="2"/>
      <c r="E144" s="62"/>
      <c r="F144" s="29" t="str">
        <f>IFERROR(VLOOKUP(E144,'Dep og regid'!B:C,2,FALSE)," ")</f>
        <v xml:space="preserve"> </v>
      </c>
      <c r="G144" s="3"/>
      <c r="H144" s="3"/>
      <c r="I144" s="4"/>
      <c r="J144" s="39">
        <f t="shared" si="5"/>
        <v>0</v>
      </c>
      <c r="K144" s="30">
        <f t="shared" si="4"/>
        <v>0</v>
      </c>
    </row>
    <row r="145" spans="2:11" ht="12.75" customHeight="1" x14ac:dyDescent="0.25">
      <c r="B145" s="1"/>
      <c r="C145" s="2"/>
      <c r="D145" s="2"/>
      <c r="E145" s="62"/>
      <c r="F145" s="29" t="str">
        <f>IFERROR(VLOOKUP(E145,'Dep og regid'!B:C,2,FALSE)," ")</f>
        <v xml:space="preserve"> </v>
      </c>
      <c r="G145" s="3"/>
      <c r="H145" s="3"/>
      <c r="I145" s="4"/>
      <c r="J145" s="39">
        <f t="shared" si="5"/>
        <v>0</v>
      </c>
      <c r="K145" s="30">
        <f t="shared" si="4"/>
        <v>0</v>
      </c>
    </row>
    <row r="146" spans="2:11" ht="12.75" customHeight="1" x14ac:dyDescent="0.25">
      <c r="B146" s="1"/>
      <c r="C146" s="2"/>
      <c r="D146" s="2"/>
      <c r="E146" s="62"/>
      <c r="F146" s="29" t="str">
        <f>IFERROR(VLOOKUP(E146,'Dep og regid'!B:C,2,FALSE)," ")</f>
        <v xml:space="preserve"> </v>
      </c>
      <c r="G146" s="3"/>
      <c r="H146" s="3"/>
      <c r="I146" s="4"/>
      <c r="J146" s="39">
        <f t="shared" si="5"/>
        <v>0</v>
      </c>
      <c r="K146" s="30">
        <f t="shared" si="4"/>
        <v>0</v>
      </c>
    </row>
    <row r="147" spans="2:11" ht="12.75" customHeight="1" x14ac:dyDescent="0.25">
      <c r="B147" s="1"/>
      <c r="C147" s="2"/>
      <c r="D147" s="2"/>
      <c r="E147" s="62"/>
      <c r="F147" s="29" t="str">
        <f>IFERROR(VLOOKUP(E147,'Dep og regid'!B:C,2,FALSE)," ")</f>
        <v xml:space="preserve"> </v>
      </c>
      <c r="G147" s="3"/>
      <c r="H147" s="3"/>
      <c r="I147" s="4"/>
      <c r="J147" s="39">
        <f t="shared" si="5"/>
        <v>0</v>
      </c>
      <c r="K147" s="30">
        <f t="shared" si="4"/>
        <v>0</v>
      </c>
    </row>
    <row r="148" spans="2:11" ht="12.75" customHeight="1" x14ac:dyDescent="0.25">
      <c r="B148" s="1"/>
      <c r="C148" s="2"/>
      <c r="D148" s="2"/>
      <c r="E148" s="62"/>
      <c r="F148" s="29" t="str">
        <f>IFERROR(VLOOKUP(E148,'Dep og regid'!B:C,2,FALSE)," ")</f>
        <v xml:space="preserve"> </v>
      </c>
      <c r="G148" s="3"/>
      <c r="H148" s="3"/>
      <c r="I148" s="4"/>
      <c r="J148" s="39">
        <f t="shared" si="5"/>
        <v>0</v>
      </c>
      <c r="K148" s="30">
        <f t="shared" si="4"/>
        <v>0</v>
      </c>
    </row>
    <row r="149" spans="2:11" ht="12.75" customHeight="1" x14ac:dyDescent="0.25">
      <c r="B149" s="1"/>
      <c r="C149" s="2"/>
      <c r="D149" s="2"/>
      <c r="E149" s="62"/>
      <c r="F149" s="29" t="str">
        <f>IFERROR(VLOOKUP(E149,'Dep og regid'!B:C,2,FALSE)," ")</f>
        <v xml:space="preserve"> </v>
      </c>
      <c r="G149" s="3"/>
      <c r="H149" s="3"/>
      <c r="I149" s="4"/>
      <c r="J149" s="39">
        <f t="shared" si="5"/>
        <v>0</v>
      </c>
      <c r="K149" s="30">
        <f t="shared" si="4"/>
        <v>0</v>
      </c>
    </row>
    <row r="150" spans="2:11" ht="12.75" customHeight="1" x14ac:dyDescent="0.25">
      <c r="B150" s="1"/>
      <c r="C150" s="2"/>
      <c r="D150" s="2"/>
      <c r="E150" s="62"/>
      <c r="F150" s="29" t="str">
        <f>IFERROR(VLOOKUP(E150,'Dep og regid'!B:C,2,FALSE)," ")</f>
        <v xml:space="preserve"> </v>
      </c>
      <c r="G150" s="3"/>
      <c r="H150" s="3"/>
      <c r="I150" s="4"/>
      <c r="J150" s="39">
        <f t="shared" si="5"/>
        <v>0</v>
      </c>
      <c r="K150" s="30">
        <f t="shared" si="4"/>
        <v>0</v>
      </c>
    </row>
    <row r="151" spans="2:11" ht="12.75" customHeight="1" x14ac:dyDescent="0.25">
      <c r="B151" s="1"/>
      <c r="C151" s="2"/>
      <c r="D151" s="2"/>
      <c r="E151" s="62"/>
      <c r="F151" s="29" t="str">
        <f>IFERROR(VLOOKUP(E151,'Dep og regid'!B:C,2,FALSE)," ")</f>
        <v xml:space="preserve"> </v>
      </c>
      <c r="G151" s="3"/>
      <c r="H151" s="3"/>
      <c r="I151" s="4"/>
      <c r="J151" s="39">
        <f t="shared" si="5"/>
        <v>0</v>
      </c>
      <c r="K151" s="30">
        <f t="shared" si="4"/>
        <v>0</v>
      </c>
    </row>
    <row r="152" spans="2:11" ht="12.75" customHeight="1" x14ac:dyDescent="0.25">
      <c r="B152" s="1"/>
      <c r="C152" s="2"/>
      <c r="D152" s="2"/>
      <c r="E152" s="62"/>
      <c r="F152" s="29" t="str">
        <f>IFERROR(VLOOKUP(E152,'Dep og regid'!B:C,2,FALSE)," ")</f>
        <v xml:space="preserve"> </v>
      </c>
      <c r="G152" s="3"/>
      <c r="H152" s="3"/>
      <c r="I152" s="4"/>
      <c r="J152" s="39">
        <f t="shared" si="5"/>
        <v>0</v>
      </c>
      <c r="K152" s="30">
        <f t="shared" si="4"/>
        <v>0</v>
      </c>
    </row>
    <row r="153" spans="2:11" ht="12.75" customHeight="1" x14ac:dyDescent="0.25">
      <c r="B153" s="1"/>
      <c r="C153" s="2"/>
      <c r="D153" s="2"/>
      <c r="E153" s="62"/>
      <c r="F153" s="29" t="str">
        <f>IFERROR(VLOOKUP(E153,'Dep og regid'!B:C,2,FALSE)," ")</f>
        <v xml:space="preserve"> </v>
      </c>
      <c r="G153" s="3"/>
      <c r="H153" s="3"/>
      <c r="I153" s="4"/>
      <c r="J153" s="39">
        <f t="shared" si="5"/>
        <v>0</v>
      </c>
      <c r="K153" s="30">
        <f t="shared" si="4"/>
        <v>0</v>
      </c>
    </row>
    <row r="154" spans="2:11" ht="12.75" customHeight="1" x14ac:dyDescent="0.25">
      <c r="B154" s="1"/>
      <c r="C154" s="2"/>
      <c r="D154" s="2"/>
      <c r="E154" s="62"/>
      <c r="F154" s="29" t="str">
        <f>IFERROR(VLOOKUP(E154,'Dep og regid'!B:C,2,FALSE)," ")</f>
        <v xml:space="preserve"> </v>
      </c>
      <c r="G154" s="3"/>
      <c r="H154" s="3"/>
      <c r="I154" s="4"/>
      <c r="J154" s="39">
        <f t="shared" si="5"/>
        <v>0</v>
      </c>
      <c r="K154" s="30">
        <f t="shared" si="4"/>
        <v>0</v>
      </c>
    </row>
    <row r="155" spans="2:11" ht="12.75" customHeight="1" x14ac:dyDescent="0.25">
      <c r="B155" s="1"/>
      <c r="C155" s="2"/>
      <c r="D155" s="2"/>
      <c r="E155" s="62"/>
      <c r="F155" s="29" t="str">
        <f>IFERROR(VLOOKUP(E155,'Dep og regid'!B:C,2,FALSE)," ")</f>
        <v xml:space="preserve"> </v>
      </c>
      <c r="G155" s="3"/>
      <c r="H155" s="3"/>
      <c r="I155" s="4"/>
      <c r="J155" s="39">
        <f t="shared" si="5"/>
        <v>0</v>
      </c>
      <c r="K155" s="30">
        <f t="shared" si="4"/>
        <v>0</v>
      </c>
    </row>
    <row r="156" spans="2:11" ht="12.75" customHeight="1" x14ac:dyDescent="0.25">
      <c r="B156" s="1"/>
      <c r="C156" s="2"/>
      <c r="D156" s="2"/>
      <c r="E156" s="62"/>
      <c r="F156" s="29" t="str">
        <f>IFERROR(VLOOKUP(E156,'Dep og regid'!B:C,2,FALSE)," ")</f>
        <v xml:space="preserve"> </v>
      </c>
      <c r="G156" s="3"/>
      <c r="H156" s="3"/>
      <c r="I156" s="4"/>
      <c r="J156" s="39">
        <f t="shared" si="5"/>
        <v>0</v>
      </c>
      <c r="K156" s="30">
        <f t="shared" si="4"/>
        <v>0</v>
      </c>
    </row>
    <row r="157" spans="2:11" ht="12.75" customHeight="1" x14ac:dyDescent="0.25">
      <c r="B157" s="1"/>
      <c r="C157" s="2"/>
      <c r="D157" s="2"/>
      <c r="E157" s="62"/>
      <c r="F157" s="29" t="str">
        <f>IFERROR(VLOOKUP(E157,'Dep og regid'!B:C,2,FALSE)," ")</f>
        <v xml:space="preserve"> </v>
      </c>
      <c r="G157" s="3"/>
      <c r="H157" s="3"/>
      <c r="I157" s="4"/>
      <c r="J157" s="39">
        <f t="shared" si="5"/>
        <v>0</v>
      </c>
      <c r="K157" s="30">
        <f t="shared" si="4"/>
        <v>0</v>
      </c>
    </row>
    <row r="158" spans="2:11" ht="12.75" customHeight="1" x14ac:dyDescent="0.25">
      <c r="B158" s="1"/>
      <c r="C158" s="2"/>
      <c r="D158" s="2"/>
      <c r="E158" s="62"/>
      <c r="F158" s="29" t="str">
        <f>IFERROR(VLOOKUP(E158,'Dep og regid'!B:C,2,FALSE)," ")</f>
        <v xml:space="preserve"> </v>
      </c>
      <c r="G158" s="3"/>
      <c r="H158" s="3"/>
      <c r="I158" s="4"/>
      <c r="J158" s="39">
        <f t="shared" si="5"/>
        <v>0</v>
      </c>
      <c r="K158" s="30">
        <f t="shared" si="4"/>
        <v>0</v>
      </c>
    </row>
    <row r="159" spans="2:11" ht="12.75" customHeight="1" x14ac:dyDescent="0.25">
      <c r="B159" s="1"/>
      <c r="C159" s="2"/>
      <c r="D159" s="2"/>
      <c r="E159" s="62"/>
      <c r="F159" s="29" t="str">
        <f>IFERROR(VLOOKUP(E159,'Dep og regid'!B:C,2,FALSE)," ")</f>
        <v xml:space="preserve"> </v>
      </c>
      <c r="G159" s="3"/>
      <c r="H159" s="3"/>
      <c r="I159" s="4"/>
      <c r="J159" s="39">
        <f t="shared" si="5"/>
        <v>0</v>
      </c>
      <c r="K159" s="30">
        <f t="shared" si="4"/>
        <v>0</v>
      </c>
    </row>
    <row r="160" spans="2:11" ht="12.75" customHeight="1" x14ac:dyDescent="0.25">
      <c r="B160" s="1"/>
      <c r="C160" s="2"/>
      <c r="D160" s="2"/>
      <c r="E160" s="62"/>
      <c r="F160" s="29" t="str">
        <f>IFERROR(VLOOKUP(E160,'Dep og regid'!B:C,2,FALSE)," ")</f>
        <v xml:space="preserve"> </v>
      </c>
      <c r="G160" s="3"/>
      <c r="H160" s="3"/>
      <c r="I160" s="4"/>
      <c r="J160" s="39">
        <f t="shared" si="5"/>
        <v>0</v>
      </c>
      <c r="K160" s="30">
        <f t="shared" si="4"/>
        <v>0</v>
      </c>
    </row>
    <row r="161" spans="2:11" ht="12.75" customHeight="1" x14ac:dyDescent="0.25">
      <c r="B161" s="1"/>
      <c r="C161" s="2"/>
      <c r="D161" s="2"/>
      <c r="E161" s="62"/>
      <c r="F161" s="29" t="str">
        <f>IFERROR(VLOOKUP(E161,'Dep og regid'!B:C,2,FALSE)," ")</f>
        <v xml:space="preserve"> </v>
      </c>
      <c r="G161" s="3"/>
      <c r="H161" s="3"/>
      <c r="I161" s="4"/>
      <c r="J161" s="39">
        <f t="shared" si="5"/>
        <v>0</v>
      </c>
      <c r="K161" s="30">
        <f t="shared" si="4"/>
        <v>0</v>
      </c>
    </row>
    <row r="162" spans="2:11" ht="12.75" customHeight="1" x14ac:dyDescent="0.25">
      <c r="B162" s="1"/>
      <c r="C162" s="2"/>
      <c r="D162" s="2"/>
      <c r="E162" s="62"/>
      <c r="F162" s="29" t="str">
        <f>IFERROR(VLOOKUP(E162,'Dep og regid'!B:C,2,FALSE)," ")</f>
        <v xml:space="preserve"> </v>
      </c>
      <c r="G162" s="3"/>
      <c r="H162" s="3"/>
      <c r="I162" s="4"/>
      <c r="J162" s="39">
        <f t="shared" si="5"/>
        <v>0</v>
      </c>
      <c r="K162" s="30">
        <f t="shared" si="4"/>
        <v>0</v>
      </c>
    </row>
    <row r="163" spans="2:11" ht="12.75" customHeight="1" x14ac:dyDescent="0.25">
      <c r="B163" s="1"/>
      <c r="C163" s="2"/>
      <c r="D163" s="2"/>
      <c r="E163" s="62"/>
      <c r="F163" s="29" t="str">
        <f>IFERROR(VLOOKUP(E163,'Dep og regid'!B:C,2,FALSE)," ")</f>
        <v xml:space="preserve"> </v>
      </c>
      <c r="G163" s="3"/>
      <c r="H163" s="3"/>
      <c r="I163" s="4"/>
      <c r="J163" s="39">
        <f t="shared" si="5"/>
        <v>0</v>
      </c>
      <c r="K163" s="30">
        <f t="shared" si="4"/>
        <v>0</v>
      </c>
    </row>
    <row r="164" spans="2:11" ht="12.75" customHeight="1" x14ac:dyDescent="0.25">
      <c r="B164" s="1"/>
      <c r="C164" s="2"/>
      <c r="D164" s="2"/>
      <c r="E164" s="62"/>
      <c r="F164" s="29" t="str">
        <f>IFERROR(VLOOKUP(E164,'Dep og regid'!B:C,2,FALSE)," ")</f>
        <v xml:space="preserve"> </v>
      </c>
      <c r="G164" s="3"/>
      <c r="H164" s="3"/>
      <c r="I164" s="4"/>
      <c r="J164" s="39">
        <f t="shared" si="5"/>
        <v>0</v>
      </c>
      <c r="K164" s="30">
        <f t="shared" si="4"/>
        <v>0</v>
      </c>
    </row>
    <row r="165" spans="2:11" ht="12.75" customHeight="1" x14ac:dyDescent="0.25">
      <c r="B165" s="1"/>
      <c r="C165" s="2"/>
      <c r="D165" s="2"/>
      <c r="E165" s="62"/>
      <c r="F165" s="29" t="str">
        <f>IFERROR(VLOOKUP(E165,'Dep og regid'!B:C,2,FALSE)," ")</f>
        <v xml:space="preserve"> </v>
      </c>
      <c r="G165" s="3"/>
      <c r="H165" s="3"/>
      <c r="I165" s="4"/>
      <c r="J165" s="39">
        <f t="shared" si="5"/>
        <v>0</v>
      </c>
      <c r="K165" s="30">
        <f t="shared" si="4"/>
        <v>0</v>
      </c>
    </row>
    <row r="166" spans="2:11" ht="12.75" customHeight="1" x14ac:dyDescent="0.25">
      <c r="B166" s="1"/>
      <c r="C166" s="2"/>
      <c r="D166" s="2"/>
      <c r="E166" s="62"/>
      <c r="F166" s="29" t="str">
        <f>IFERROR(VLOOKUP(E166,'Dep og regid'!B:C,2,FALSE)," ")</f>
        <v xml:space="preserve"> </v>
      </c>
      <c r="G166" s="3"/>
      <c r="H166" s="3"/>
      <c r="I166" s="4"/>
      <c r="J166" s="39">
        <f t="shared" si="5"/>
        <v>0</v>
      </c>
      <c r="K166" s="30">
        <f t="shared" si="4"/>
        <v>0</v>
      </c>
    </row>
    <row r="167" spans="2:11" ht="12.75" customHeight="1" x14ac:dyDescent="0.25">
      <c r="B167" s="1"/>
      <c r="C167" s="2"/>
      <c r="D167" s="2"/>
      <c r="E167" s="62"/>
      <c r="F167" s="29" t="str">
        <f>IFERROR(VLOOKUP(E167,'Dep og regid'!B:C,2,FALSE)," ")</f>
        <v xml:space="preserve"> </v>
      </c>
      <c r="G167" s="3"/>
      <c r="H167" s="3"/>
      <c r="I167" s="4"/>
      <c r="J167" s="39">
        <f t="shared" si="5"/>
        <v>0</v>
      </c>
      <c r="K167" s="30">
        <f t="shared" si="4"/>
        <v>0</v>
      </c>
    </row>
    <row r="168" spans="2:11" ht="12.75" customHeight="1" x14ac:dyDescent="0.25">
      <c r="B168" s="1"/>
      <c r="C168" s="2"/>
      <c r="D168" s="2"/>
      <c r="E168" s="62"/>
      <c r="F168" s="29" t="str">
        <f>IFERROR(VLOOKUP(E168,'Dep og regid'!B:C,2,FALSE)," ")</f>
        <v xml:space="preserve"> </v>
      </c>
      <c r="G168" s="3"/>
      <c r="H168" s="3"/>
      <c r="I168" s="4"/>
      <c r="J168" s="39">
        <f t="shared" si="5"/>
        <v>0</v>
      </c>
      <c r="K168" s="30">
        <f t="shared" si="4"/>
        <v>0</v>
      </c>
    </row>
    <row r="169" spans="2:11" ht="12.75" customHeight="1" x14ac:dyDescent="0.25">
      <c r="B169" s="1"/>
      <c r="C169" s="2"/>
      <c r="D169" s="2"/>
      <c r="E169" s="62"/>
      <c r="F169" s="29" t="str">
        <f>IFERROR(VLOOKUP(E169,'Dep og regid'!B:C,2,FALSE)," ")</f>
        <v xml:space="preserve"> </v>
      </c>
      <c r="G169" s="3"/>
      <c r="H169" s="3"/>
      <c r="I169" s="4"/>
      <c r="J169" s="39">
        <f t="shared" si="5"/>
        <v>0</v>
      </c>
      <c r="K169" s="30">
        <f t="shared" si="4"/>
        <v>0</v>
      </c>
    </row>
    <row r="170" spans="2:11" ht="12.75" customHeight="1" x14ac:dyDescent="0.25">
      <c r="B170" s="1"/>
      <c r="C170" s="2"/>
      <c r="D170" s="2"/>
      <c r="E170" s="62"/>
      <c r="F170" s="29" t="str">
        <f>IFERROR(VLOOKUP(E170,'Dep og regid'!B:C,2,FALSE)," ")</f>
        <v xml:space="preserve"> </v>
      </c>
      <c r="G170" s="3"/>
      <c r="H170" s="3"/>
      <c r="I170" s="4"/>
      <c r="J170" s="39">
        <f t="shared" si="5"/>
        <v>0</v>
      </c>
      <c r="K170" s="30">
        <f t="shared" si="4"/>
        <v>0</v>
      </c>
    </row>
    <row r="171" spans="2:11" ht="12.75" customHeight="1" x14ac:dyDescent="0.25">
      <c r="B171" s="1"/>
      <c r="C171" s="2"/>
      <c r="D171" s="2"/>
      <c r="E171" s="62"/>
      <c r="F171" s="29" t="str">
        <f>IFERROR(VLOOKUP(E171,'Dep og regid'!B:C,2,FALSE)," ")</f>
        <v xml:space="preserve"> </v>
      </c>
      <c r="G171" s="3"/>
      <c r="H171" s="3"/>
      <c r="I171" s="4"/>
      <c r="J171" s="39">
        <f t="shared" si="5"/>
        <v>0</v>
      </c>
      <c r="K171" s="30">
        <f t="shared" si="4"/>
        <v>0</v>
      </c>
    </row>
    <row r="172" spans="2:11" ht="12.75" customHeight="1" x14ac:dyDescent="0.25">
      <c r="B172" s="1"/>
      <c r="C172" s="2"/>
      <c r="D172" s="2"/>
      <c r="E172" s="62"/>
      <c r="F172" s="29" t="str">
        <f>IFERROR(VLOOKUP(E172,'Dep og regid'!B:C,2,FALSE)," ")</f>
        <v xml:space="preserve"> </v>
      </c>
      <c r="G172" s="3"/>
      <c r="H172" s="3"/>
      <c r="I172" s="4"/>
      <c r="J172" s="39">
        <f t="shared" si="5"/>
        <v>0</v>
      </c>
      <c r="K172" s="30">
        <f t="shared" si="4"/>
        <v>0</v>
      </c>
    </row>
    <row r="173" spans="2:11" ht="12.75" customHeight="1" x14ac:dyDescent="0.25">
      <c r="B173" s="1"/>
      <c r="C173" s="2"/>
      <c r="D173" s="2"/>
      <c r="E173" s="62"/>
      <c r="F173" s="29" t="str">
        <f>IFERROR(VLOOKUP(E173,'Dep og regid'!B:C,2,FALSE)," ")</f>
        <v xml:space="preserve"> </v>
      </c>
      <c r="G173" s="3"/>
      <c r="H173" s="3"/>
      <c r="I173" s="4"/>
      <c r="J173" s="39">
        <f t="shared" si="5"/>
        <v>0</v>
      </c>
      <c r="K173" s="30">
        <f t="shared" si="4"/>
        <v>0</v>
      </c>
    </row>
    <row r="174" spans="2:11" ht="12.75" customHeight="1" x14ac:dyDescent="0.25">
      <c r="B174" s="1"/>
      <c r="C174" s="2"/>
      <c r="D174" s="2"/>
      <c r="E174" s="62"/>
      <c r="F174" s="29" t="str">
        <f>IFERROR(VLOOKUP(E174,'Dep og regid'!B:C,2,FALSE)," ")</f>
        <v xml:space="preserve"> </v>
      </c>
      <c r="G174" s="3"/>
      <c r="H174" s="3"/>
      <c r="I174" s="4"/>
      <c r="J174" s="39">
        <f t="shared" si="5"/>
        <v>0</v>
      </c>
      <c r="K174" s="30">
        <f t="shared" si="4"/>
        <v>0</v>
      </c>
    </row>
    <row r="175" spans="2:11" ht="12.75" customHeight="1" x14ac:dyDescent="0.25">
      <c r="B175" s="1"/>
      <c r="C175" s="2"/>
      <c r="D175" s="2"/>
      <c r="E175" s="62"/>
      <c r="F175" s="29" t="str">
        <f>IFERROR(VLOOKUP(E175,'Dep og regid'!B:C,2,FALSE)," ")</f>
        <v xml:space="preserve"> </v>
      </c>
      <c r="G175" s="3"/>
      <c r="H175" s="3"/>
      <c r="I175" s="4"/>
      <c r="J175" s="39">
        <f t="shared" si="5"/>
        <v>0</v>
      </c>
      <c r="K175" s="30">
        <f t="shared" si="4"/>
        <v>0</v>
      </c>
    </row>
    <row r="176" spans="2:11" ht="12.75" customHeight="1" x14ac:dyDescent="0.25">
      <c r="B176" s="1"/>
      <c r="C176" s="2"/>
      <c r="D176" s="2"/>
      <c r="E176" s="62"/>
      <c r="F176" s="29" t="str">
        <f>IFERROR(VLOOKUP(E176,'Dep og regid'!B:C,2,FALSE)," ")</f>
        <v xml:space="preserve"> </v>
      </c>
      <c r="G176" s="3"/>
      <c r="H176" s="3"/>
      <c r="I176" s="4"/>
      <c r="J176" s="39">
        <f t="shared" si="5"/>
        <v>0</v>
      </c>
      <c r="K176" s="30">
        <f t="shared" si="4"/>
        <v>0</v>
      </c>
    </row>
    <row r="177" spans="2:11" ht="12.75" customHeight="1" x14ac:dyDescent="0.25">
      <c r="B177" s="1"/>
      <c r="C177" s="2"/>
      <c r="D177" s="2"/>
      <c r="E177" s="62"/>
      <c r="F177" s="29" t="str">
        <f>IFERROR(VLOOKUP(E177,'Dep og regid'!B:C,2,FALSE)," ")</f>
        <v xml:space="preserve"> </v>
      </c>
      <c r="G177" s="3"/>
      <c r="H177" s="3"/>
      <c r="I177" s="4"/>
      <c r="J177" s="39">
        <f t="shared" si="5"/>
        <v>0</v>
      </c>
      <c r="K177" s="30">
        <f t="shared" si="4"/>
        <v>0</v>
      </c>
    </row>
    <row r="178" spans="2:11" ht="12.75" customHeight="1" x14ac:dyDescent="0.25">
      <c r="B178" s="1"/>
      <c r="C178" s="2"/>
      <c r="D178" s="2"/>
      <c r="E178" s="62"/>
      <c r="F178" s="29" t="str">
        <f>IFERROR(VLOOKUP(E178,'Dep og regid'!B:C,2,FALSE)," ")</f>
        <v xml:space="preserve"> </v>
      </c>
      <c r="G178" s="3"/>
      <c r="H178" s="3"/>
      <c r="I178" s="4"/>
      <c r="J178" s="39">
        <f t="shared" si="5"/>
        <v>0</v>
      </c>
      <c r="K178" s="30">
        <f t="shared" si="4"/>
        <v>0</v>
      </c>
    </row>
    <row r="179" spans="2:11" ht="12.75" customHeight="1" x14ac:dyDescent="0.25">
      <c r="B179" s="1"/>
      <c r="C179" s="2"/>
      <c r="D179" s="2"/>
      <c r="E179" s="62"/>
      <c r="F179" s="29" t="str">
        <f>IFERROR(VLOOKUP(E179,'Dep og regid'!B:C,2,FALSE)," ")</f>
        <v xml:space="preserve"> </v>
      </c>
      <c r="G179" s="3"/>
      <c r="H179" s="3"/>
      <c r="I179" s="4"/>
      <c r="J179" s="39">
        <f t="shared" si="5"/>
        <v>0</v>
      </c>
      <c r="K179" s="30">
        <f t="shared" si="4"/>
        <v>0</v>
      </c>
    </row>
    <row r="180" spans="2:11" ht="12.75" customHeight="1" x14ac:dyDescent="0.25">
      <c r="B180" s="1"/>
      <c r="C180" s="2"/>
      <c r="D180" s="2"/>
      <c r="E180" s="62"/>
      <c r="F180" s="29" t="str">
        <f>IFERROR(VLOOKUP(E180,'Dep og regid'!B:C,2,FALSE)," ")</f>
        <v xml:space="preserve"> </v>
      </c>
      <c r="G180" s="3"/>
      <c r="H180" s="3"/>
      <c r="I180" s="4"/>
      <c r="J180" s="39">
        <f t="shared" si="5"/>
        <v>0</v>
      </c>
      <c r="K180" s="30">
        <f t="shared" si="4"/>
        <v>0</v>
      </c>
    </row>
    <row r="181" spans="2:11" ht="12.75" customHeight="1" x14ac:dyDescent="0.25">
      <c r="B181" s="1"/>
      <c r="C181" s="2"/>
      <c r="D181" s="2"/>
      <c r="E181" s="62"/>
      <c r="F181" s="29" t="str">
        <f>IFERROR(VLOOKUP(E181,'Dep og regid'!B:C,2,FALSE)," ")</f>
        <v xml:space="preserve"> </v>
      </c>
      <c r="G181" s="3"/>
      <c r="H181" s="3"/>
      <c r="I181" s="4"/>
      <c r="J181" s="39">
        <f t="shared" si="5"/>
        <v>0</v>
      </c>
      <c r="K181" s="30">
        <f t="shared" si="4"/>
        <v>0</v>
      </c>
    </row>
    <row r="182" spans="2:11" ht="12.75" customHeight="1" x14ac:dyDescent="0.25">
      <c r="B182" s="1"/>
      <c r="C182" s="2"/>
      <c r="D182" s="2"/>
      <c r="E182" s="62"/>
      <c r="F182" s="29" t="str">
        <f>IFERROR(VLOOKUP(E182,'Dep og regid'!B:C,2,FALSE)," ")</f>
        <v xml:space="preserve"> </v>
      </c>
      <c r="G182" s="3"/>
      <c r="H182" s="3"/>
      <c r="I182" s="4"/>
      <c r="J182" s="39">
        <f t="shared" si="5"/>
        <v>0</v>
      </c>
      <c r="K182" s="30">
        <f t="shared" si="4"/>
        <v>0</v>
      </c>
    </row>
    <row r="183" spans="2:11" ht="12.75" customHeight="1" x14ac:dyDescent="0.25">
      <c r="B183" s="1"/>
      <c r="C183" s="2"/>
      <c r="D183" s="2"/>
      <c r="E183" s="62"/>
      <c r="F183" s="29" t="str">
        <f>IFERROR(VLOOKUP(E183,'Dep og regid'!B:C,2,FALSE)," ")</f>
        <v xml:space="preserve"> </v>
      </c>
      <c r="G183" s="3"/>
      <c r="H183" s="3"/>
      <c r="I183" s="4"/>
      <c r="J183" s="39">
        <f t="shared" si="5"/>
        <v>0</v>
      </c>
      <c r="K183" s="30">
        <f t="shared" si="4"/>
        <v>0</v>
      </c>
    </row>
    <row r="184" spans="2:11" ht="12.75" customHeight="1" x14ac:dyDescent="0.25">
      <c r="B184" s="1"/>
      <c r="C184" s="2"/>
      <c r="D184" s="2"/>
      <c r="E184" s="62"/>
      <c r="F184" s="29" t="str">
        <f>IFERROR(VLOOKUP(E184,'Dep og regid'!B:C,2,FALSE)," ")</f>
        <v xml:space="preserve"> </v>
      </c>
      <c r="G184" s="3"/>
      <c r="H184" s="3"/>
      <c r="I184" s="4"/>
      <c r="J184" s="39">
        <f t="shared" si="5"/>
        <v>0</v>
      </c>
      <c r="K184" s="30">
        <f t="shared" si="4"/>
        <v>0</v>
      </c>
    </row>
    <row r="185" spans="2:11" ht="12.75" customHeight="1" x14ac:dyDescent="0.25">
      <c r="B185" s="1"/>
      <c r="C185" s="2"/>
      <c r="D185" s="2"/>
      <c r="E185" s="62"/>
      <c r="F185" s="29" t="str">
        <f>IFERROR(VLOOKUP(E185,'Dep og regid'!B:C,2,FALSE)," ")</f>
        <v xml:space="preserve"> </v>
      </c>
      <c r="G185" s="3"/>
      <c r="H185" s="3"/>
      <c r="I185" s="4"/>
      <c r="J185" s="39">
        <f t="shared" si="5"/>
        <v>0</v>
      </c>
      <c r="K185" s="30">
        <f t="shared" si="4"/>
        <v>0</v>
      </c>
    </row>
    <row r="186" spans="2:11" ht="12.75" customHeight="1" x14ac:dyDescent="0.25">
      <c r="B186" s="1"/>
      <c r="C186" s="2"/>
      <c r="D186" s="2"/>
      <c r="E186" s="62"/>
      <c r="F186" s="29" t="str">
        <f>IFERROR(VLOOKUP(E186,'Dep og regid'!B:C,2,FALSE)," ")</f>
        <v xml:space="preserve"> </v>
      </c>
      <c r="G186" s="3"/>
      <c r="H186" s="3"/>
      <c r="I186" s="4"/>
      <c r="J186" s="39">
        <f t="shared" si="5"/>
        <v>0</v>
      </c>
      <c r="K186" s="30">
        <f t="shared" si="4"/>
        <v>0</v>
      </c>
    </row>
    <row r="187" spans="2:11" ht="12.75" customHeight="1" x14ac:dyDescent="0.25">
      <c r="B187" s="1"/>
      <c r="C187" s="2"/>
      <c r="D187" s="2"/>
      <c r="E187" s="62"/>
      <c r="F187" s="29" t="str">
        <f>IFERROR(VLOOKUP(E187,'Dep og regid'!B:C,2,FALSE)," ")</f>
        <v xml:space="preserve"> </v>
      </c>
      <c r="G187" s="3"/>
      <c r="H187" s="3"/>
      <c r="I187" s="4"/>
      <c r="J187" s="39">
        <f t="shared" si="5"/>
        <v>0</v>
      </c>
      <c r="K187" s="30">
        <f t="shared" si="4"/>
        <v>0</v>
      </c>
    </row>
    <row r="188" spans="2:11" ht="12.75" customHeight="1" x14ac:dyDescent="0.25">
      <c r="B188" s="1"/>
      <c r="C188" s="2"/>
      <c r="D188" s="2"/>
      <c r="E188" s="62"/>
      <c r="F188" s="29" t="str">
        <f>IFERROR(VLOOKUP(E188,'Dep og regid'!B:C,2,FALSE)," ")</f>
        <v xml:space="preserve"> </v>
      </c>
      <c r="G188" s="3"/>
      <c r="H188" s="3"/>
      <c r="I188" s="4"/>
      <c r="J188" s="39">
        <f t="shared" si="5"/>
        <v>0</v>
      </c>
      <c r="K188" s="30">
        <f t="shared" si="4"/>
        <v>0</v>
      </c>
    </row>
    <row r="189" spans="2:11" ht="12.75" customHeight="1" x14ac:dyDescent="0.25">
      <c r="B189" s="1"/>
      <c r="C189" s="2"/>
      <c r="D189" s="2"/>
      <c r="E189" s="62"/>
      <c r="F189" s="29" t="str">
        <f>IFERROR(VLOOKUP(E189,'Dep og regid'!B:C,2,FALSE)," ")</f>
        <v xml:space="preserve"> </v>
      </c>
      <c r="G189" s="3"/>
      <c r="H189" s="3"/>
      <c r="I189" s="4"/>
      <c r="J189" s="39">
        <f t="shared" si="5"/>
        <v>0</v>
      </c>
      <c r="K189" s="30">
        <f t="shared" si="4"/>
        <v>0</v>
      </c>
    </row>
    <row r="190" spans="2:11" ht="12.75" customHeight="1" x14ac:dyDescent="0.25">
      <c r="B190" s="1"/>
      <c r="C190" s="2"/>
      <c r="D190" s="2"/>
      <c r="E190" s="62"/>
      <c r="F190" s="29" t="str">
        <f>IFERROR(VLOOKUP(E190,'Dep og regid'!B:C,2,FALSE)," ")</f>
        <v xml:space="preserve"> </v>
      </c>
      <c r="G190" s="3"/>
      <c r="H190" s="3"/>
      <c r="I190" s="4"/>
      <c r="J190" s="39">
        <f t="shared" si="5"/>
        <v>0</v>
      </c>
      <c r="K190" s="30">
        <f t="shared" si="4"/>
        <v>0</v>
      </c>
    </row>
    <row r="191" spans="2:11" ht="12.75" customHeight="1" x14ac:dyDescent="0.25">
      <c r="B191" s="1"/>
      <c r="C191" s="2"/>
      <c r="D191" s="2"/>
      <c r="E191" s="62"/>
      <c r="F191" s="29" t="str">
        <f>IFERROR(VLOOKUP(E191,'Dep og regid'!B:C,2,FALSE)," ")</f>
        <v xml:space="preserve"> </v>
      </c>
      <c r="G191" s="3"/>
      <c r="H191" s="3"/>
      <c r="I191" s="4"/>
      <c r="J191" s="39">
        <f t="shared" si="5"/>
        <v>0</v>
      </c>
      <c r="K191" s="30">
        <f t="shared" si="4"/>
        <v>0</v>
      </c>
    </row>
    <row r="192" spans="2:11" ht="12.75" customHeight="1" x14ac:dyDescent="0.25">
      <c r="B192" s="1"/>
      <c r="C192" s="2"/>
      <c r="D192" s="2"/>
      <c r="E192" s="62"/>
      <c r="F192" s="29" t="str">
        <f>IFERROR(VLOOKUP(E192,'Dep og regid'!B:C,2,FALSE)," ")</f>
        <v xml:space="preserve"> </v>
      </c>
      <c r="G192" s="3"/>
      <c r="H192" s="3"/>
      <c r="I192" s="4"/>
      <c r="J192" s="39">
        <f t="shared" si="5"/>
        <v>0</v>
      </c>
      <c r="K192" s="30">
        <f t="shared" si="4"/>
        <v>0</v>
      </c>
    </row>
    <row r="193" spans="2:11" ht="12.75" customHeight="1" x14ac:dyDescent="0.25">
      <c r="B193" s="1"/>
      <c r="C193" s="2"/>
      <c r="D193" s="2"/>
      <c r="E193" s="62"/>
      <c r="F193" s="29" t="str">
        <f>IFERROR(VLOOKUP(E193,'Dep og regid'!B:C,2,FALSE)," ")</f>
        <v xml:space="preserve"> </v>
      </c>
      <c r="G193" s="3"/>
      <c r="H193" s="3"/>
      <c r="I193" s="4"/>
      <c r="J193" s="39">
        <f t="shared" si="5"/>
        <v>0</v>
      </c>
      <c r="K193" s="30">
        <f t="shared" si="4"/>
        <v>0</v>
      </c>
    </row>
    <row r="194" spans="2:11" ht="12.75" customHeight="1" x14ac:dyDescent="0.25">
      <c r="B194" s="1"/>
      <c r="C194" s="2"/>
      <c r="D194" s="2"/>
      <c r="E194" s="62"/>
      <c r="F194" s="29" t="str">
        <f>IFERROR(VLOOKUP(E194,'Dep og regid'!B:C,2,FALSE)," ")</f>
        <v xml:space="preserve"> </v>
      </c>
      <c r="G194" s="3"/>
      <c r="H194" s="3"/>
      <c r="I194" s="4"/>
      <c r="J194" s="39">
        <f t="shared" si="5"/>
        <v>0</v>
      </c>
      <c r="K194" s="30">
        <f t="shared" si="4"/>
        <v>0</v>
      </c>
    </row>
    <row r="195" spans="2:11" ht="12.75" customHeight="1" x14ac:dyDescent="0.25">
      <c r="B195" s="1"/>
      <c r="C195" s="2"/>
      <c r="D195" s="2"/>
      <c r="E195" s="62"/>
      <c r="F195" s="29" t="str">
        <f>IFERROR(VLOOKUP(E195,'Dep og regid'!B:C,2,FALSE)," ")</f>
        <v xml:space="preserve"> </v>
      </c>
      <c r="G195" s="3"/>
      <c r="H195" s="3"/>
      <c r="I195" s="4"/>
      <c r="J195" s="39">
        <f t="shared" si="5"/>
        <v>0</v>
      </c>
      <c r="K195" s="30">
        <f t="shared" si="4"/>
        <v>0</v>
      </c>
    </row>
    <row r="196" spans="2:11" ht="12.75" customHeight="1" x14ac:dyDescent="0.25">
      <c r="B196" s="1"/>
      <c r="C196" s="2"/>
      <c r="D196" s="2"/>
      <c r="E196" s="62"/>
      <c r="F196" s="29" t="str">
        <f>IFERROR(VLOOKUP(E196,'Dep og regid'!B:C,2,FALSE)," ")</f>
        <v xml:space="preserve"> </v>
      </c>
      <c r="G196" s="3"/>
      <c r="H196" s="3"/>
      <c r="I196" s="4"/>
      <c r="J196" s="39">
        <f t="shared" si="5"/>
        <v>0</v>
      </c>
      <c r="K196" s="30">
        <f t="shared" si="4"/>
        <v>0</v>
      </c>
    </row>
    <row r="197" spans="2:11" ht="12.75" customHeight="1" x14ac:dyDescent="0.25">
      <c r="B197" s="1"/>
      <c r="C197" s="2"/>
      <c r="D197" s="2"/>
      <c r="E197" s="62"/>
      <c r="F197" s="29" t="str">
        <f>IFERROR(VLOOKUP(E197,'Dep og regid'!B:C,2,FALSE)," ")</f>
        <v xml:space="preserve"> </v>
      </c>
      <c r="G197" s="3"/>
      <c r="H197" s="3"/>
      <c r="I197" s="4"/>
      <c r="J197" s="39">
        <f t="shared" si="5"/>
        <v>0</v>
      </c>
      <c r="K197" s="30">
        <f t="shared" si="4"/>
        <v>0</v>
      </c>
    </row>
    <row r="198" spans="2:11" ht="12.75" customHeight="1" x14ac:dyDescent="0.25">
      <c r="B198" s="1"/>
      <c r="C198" s="2"/>
      <c r="D198" s="2"/>
      <c r="E198" s="62"/>
      <c r="F198" s="29" t="str">
        <f>IFERROR(VLOOKUP(E198,'Dep og regid'!B:C,2,FALSE)," ")</f>
        <v xml:space="preserve"> </v>
      </c>
      <c r="G198" s="3"/>
      <c r="H198" s="3"/>
      <c r="I198" s="4"/>
      <c r="J198" s="39">
        <f t="shared" si="5"/>
        <v>0</v>
      </c>
      <c r="K198" s="30">
        <f t="shared" si="4"/>
        <v>0</v>
      </c>
    </row>
    <row r="199" spans="2:11" ht="12.75" customHeight="1" x14ac:dyDescent="0.25">
      <c r="B199" s="1"/>
      <c r="C199" s="2"/>
      <c r="D199" s="2"/>
      <c r="E199" s="62"/>
      <c r="F199" s="29" t="str">
        <f>IFERROR(VLOOKUP(E199,'Dep og regid'!B:C,2,FALSE)," ")</f>
        <v xml:space="preserve"> </v>
      </c>
      <c r="G199" s="3"/>
      <c r="H199" s="3"/>
      <c r="I199" s="4"/>
      <c r="J199" s="39">
        <f t="shared" si="5"/>
        <v>0</v>
      </c>
      <c r="K199" s="30">
        <f t="shared" si="4"/>
        <v>0</v>
      </c>
    </row>
    <row r="200" spans="2:11" ht="12.75" customHeight="1" x14ac:dyDescent="0.25">
      <c r="B200" s="1"/>
      <c r="C200" s="2"/>
      <c r="D200" s="2"/>
      <c r="E200" s="62"/>
      <c r="F200" s="29" t="str">
        <f>IFERROR(VLOOKUP(E200,'Dep og regid'!B:C,2,FALSE)," ")</f>
        <v xml:space="preserve"> </v>
      </c>
      <c r="G200" s="3"/>
      <c r="H200" s="3"/>
      <c r="I200" s="4"/>
      <c r="J200" s="39">
        <f t="shared" si="5"/>
        <v>0</v>
      </c>
      <c r="K200" s="30">
        <f t="shared" si="4"/>
        <v>0</v>
      </c>
    </row>
    <row r="201" spans="2:11" ht="12.75" customHeight="1" x14ac:dyDescent="0.25">
      <c r="B201" s="1"/>
      <c r="C201" s="2"/>
      <c r="D201" s="2"/>
      <c r="E201" s="62"/>
      <c r="F201" s="29" t="str">
        <f>IFERROR(VLOOKUP(E201,'Dep og regid'!B:C,2,FALSE)," ")</f>
        <v xml:space="preserve"> </v>
      </c>
      <c r="G201" s="3"/>
      <c r="H201" s="3"/>
      <c r="I201" s="4"/>
      <c r="J201" s="39">
        <f t="shared" si="5"/>
        <v>0</v>
      </c>
      <c r="K201" s="30">
        <f t="shared" si="4"/>
        <v>0</v>
      </c>
    </row>
    <row r="202" spans="2:11" ht="12.75" customHeight="1" x14ac:dyDescent="0.25">
      <c r="B202" s="1"/>
      <c r="C202" s="2"/>
      <c r="D202" s="2"/>
      <c r="E202" s="62"/>
      <c r="F202" s="29" t="str">
        <f>IFERROR(VLOOKUP(E202,'Dep og regid'!B:C,2,FALSE)," ")</f>
        <v xml:space="preserve"> </v>
      </c>
      <c r="G202" s="3"/>
      <c r="H202" s="3"/>
      <c r="I202" s="4"/>
      <c r="J202" s="39">
        <f t="shared" si="5"/>
        <v>0</v>
      </c>
      <c r="K202" s="30">
        <f t="shared" ref="K202:K265" si="6">G202-H202</f>
        <v>0</v>
      </c>
    </row>
    <row r="203" spans="2:11" ht="12.75" customHeight="1" x14ac:dyDescent="0.25">
      <c r="B203" s="1"/>
      <c r="C203" s="2"/>
      <c r="D203" s="2"/>
      <c r="E203" s="62"/>
      <c r="F203" s="29" t="str">
        <f>IFERROR(VLOOKUP(E203,'Dep og regid'!B:C,2,FALSE)," ")</f>
        <v xml:space="preserve"> </v>
      </c>
      <c r="G203" s="3"/>
      <c r="H203" s="3"/>
      <c r="I203" s="4"/>
      <c r="J203" s="39">
        <f t="shared" ref="J203:J266" si="7">IF(D203=0,0,LEFT(D203,3)*1)</f>
        <v>0</v>
      </c>
      <c r="K203" s="30">
        <f t="shared" si="6"/>
        <v>0</v>
      </c>
    </row>
    <row r="204" spans="2:11" ht="12.75" customHeight="1" x14ac:dyDescent="0.25">
      <c r="B204" s="1"/>
      <c r="C204" s="2"/>
      <c r="D204" s="2"/>
      <c r="E204" s="62"/>
      <c r="F204" s="29" t="str">
        <f>IFERROR(VLOOKUP(E204,'Dep og regid'!B:C,2,FALSE)," ")</f>
        <v xml:space="preserve"> </v>
      </c>
      <c r="G204" s="3"/>
      <c r="H204" s="3"/>
      <c r="I204" s="4"/>
      <c r="J204" s="39">
        <f t="shared" si="7"/>
        <v>0</v>
      </c>
      <c r="K204" s="30">
        <f t="shared" si="6"/>
        <v>0</v>
      </c>
    </row>
    <row r="205" spans="2:11" ht="12.75" customHeight="1" x14ac:dyDescent="0.25">
      <c r="B205" s="1"/>
      <c r="C205" s="2"/>
      <c r="D205" s="2"/>
      <c r="E205" s="62"/>
      <c r="F205" s="29" t="str">
        <f>IFERROR(VLOOKUP(E205,'Dep og regid'!B:C,2,FALSE)," ")</f>
        <v xml:space="preserve"> </v>
      </c>
      <c r="G205" s="3"/>
      <c r="H205" s="3"/>
      <c r="I205" s="4"/>
      <c r="J205" s="39">
        <f t="shared" si="7"/>
        <v>0</v>
      </c>
      <c r="K205" s="30">
        <f t="shared" si="6"/>
        <v>0</v>
      </c>
    </row>
    <row r="206" spans="2:11" ht="12.75" customHeight="1" x14ac:dyDescent="0.25">
      <c r="B206" s="1"/>
      <c r="C206" s="2"/>
      <c r="D206" s="2"/>
      <c r="E206" s="62"/>
      <c r="F206" s="29" t="str">
        <f>IFERROR(VLOOKUP(E206,'Dep og regid'!B:C,2,FALSE)," ")</f>
        <v xml:space="preserve"> </v>
      </c>
      <c r="G206" s="3"/>
      <c r="H206" s="3"/>
      <c r="I206" s="4"/>
      <c r="J206" s="39">
        <f t="shared" si="7"/>
        <v>0</v>
      </c>
      <c r="K206" s="30">
        <f t="shared" si="6"/>
        <v>0</v>
      </c>
    </row>
    <row r="207" spans="2:11" ht="12.75" customHeight="1" x14ac:dyDescent="0.25">
      <c r="B207" s="1"/>
      <c r="C207" s="2"/>
      <c r="D207" s="2"/>
      <c r="E207" s="62"/>
      <c r="F207" s="29" t="str">
        <f>IFERROR(VLOOKUP(E207,'Dep og regid'!B:C,2,FALSE)," ")</f>
        <v xml:space="preserve"> </v>
      </c>
      <c r="G207" s="3"/>
      <c r="H207" s="3"/>
      <c r="I207" s="4"/>
      <c r="J207" s="39">
        <f t="shared" si="7"/>
        <v>0</v>
      </c>
      <c r="K207" s="30">
        <f t="shared" si="6"/>
        <v>0</v>
      </c>
    </row>
    <row r="208" spans="2:11" ht="12.75" customHeight="1" x14ac:dyDescent="0.25">
      <c r="B208" s="1"/>
      <c r="C208" s="2"/>
      <c r="D208" s="2"/>
      <c r="E208" s="62"/>
      <c r="F208" s="29" t="str">
        <f>IFERROR(VLOOKUP(E208,'Dep og regid'!B:C,2,FALSE)," ")</f>
        <v xml:space="preserve"> </v>
      </c>
      <c r="G208" s="3"/>
      <c r="H208" s="3"/>
      <c r="I208" s="4"/>
      <c r="J208" s="39">
        <f t="shared" si="7"/>
        <v>0</v>
      </c>
      <c r="K208" s="30">
        <f t="shared" si="6"/>
        <v>0</v>
      </c>
    </row>
    <row r="209" spans="2:11" ht="12.75" customHeight="1" x14ac:dyDescent="0.25">
      <c r="B209" s="1"/>
      <c r="C209" s="2"/>
      <c r="D209" s="2"/>
      <c r="E209" s="62"/>
      <c r="F209" s="29" t="str">
        <f>IFERROR(VLOOKUP(E209,'Dep og regid'!B:C,2,FALSE)," ")</f>
        <v xml:space="preserve"> </v>
      </c>
      <c r="G209" s="3"/>
      <c r="H209" s="3"/>
      <c r="I209" s="4"/>
      <c r="J209" s="39">
        <f t="shared" si="7"/>
        <v>0</v>
      </c>
      <c r="K209" s="30">
        <f t="shared" si="6"/>
        <v>0</v>
      </c>
    </row>
    <row r="210" spans="2:11" ht="12.75" customHeight="1" x14ac:dyDescent="0.25">
      <c r="B210" s="1"/>
      <c r="C210" s="2"/>
      <c r="D210" s="2"/>
      <c r="E210" s="62"/>
      <c r="F210" s="29" t="str">
        <f>IFERROR(VLOOKUP(E210,'Dep og regid'!B:C,2,FALSE)," ")</f>
        <v xml:space="preserve"> </v>
      </c>
      <c r="G210" s="3"/>
      <c r="H210" s="3"/>
      <c r="I210" s="4"/>
      <c r="J210" s="39">
        <f t="shared" si="7"/>
        <v>0</v>
      </c>
      <c r="K210" s="30">
        <f t="shared" si="6"/>
        <v>0</v>
      </c>
    </row>
    <row r="211" spans="2:11" ht="12.75" customHeight="1" x14ac:dyDescent="0.25">
      <c r="B211" s="1"/>
      <c r="C211" s="2"/>
      <c r="D211" s="2"/>
      <c r="E211" s="62"/>
      <c r="F211" s="29" t="str">
        <f>IFERROR(VLOOKUP(E211,'Dep og regid'!B:C,2,FALSE)," ")</f>
        <v xml:space="preserve"> </v>
      </c>
      <c r="G211" s="3"/>
      <c r="H211" s="3"/>
      <c r="I211" s="4"/>
      <c r="J211" s="39">
        <f t="shared" si="7"/>
        <v>0</v>
      </c>
      <c r="K211" s="30">
        <f t="shared" si="6"/>
        <v>0</v>
      </c>
    </row>
    <row r="212" spans="2:11" ht="12.75" customHeight="1" x14ac:dyDescent="0.25">
      <c r="B212" s="1"/>
      <c r="C212" s="2"/>
      <c r="D212" s="2"/>
      <c r="E212" s="62"/>
      <c r="F212" s="29" t="str">
        <f>IFERROR(VLOOKUP(E212,'Dep og regid'!B:C,2,FALSE)," ")</f>
        <v xml:space="preserve"> </v>
      </c>
      <c r="G212" s="3"/>
      <c r="H212" s="3"/>
      <c r="I212" s="4"/>
      <c r="J212" s="39">
        <f t="shared" si="7"/>
        <v>0</v>
      </c>
      <c r="K212" s="30">
        <f t="shared" si="6"/>
        <v>0</v>
      </c>
    </row>
    <row r="213" spans="2:11" ht="12.75" customHeight="1" x14ac:dyDescent="0.25">
      <c r="B213" s="1"/>
      <c r="C213" s="2"/>
      <c r="D213" s="2"/>
      <c r="E213" s="62"/>
      <c r="F213" s="29" t="str">
        <f>IFERROR(VLOOKUP(E213,'Dep og regid'!B:C,2,FALSE)," ")</f>
        <v xml:space="preserve"> </v>
      </c>
      <c r="G213" s="3"/>
      <c r="H213" s="3"/>
      <c r="I213" s="4"/>
      <c r="J213" s="39">
        <f t="shared" si="7"/>
        <v>0</v>
      </c>
      <c r="K213" s="30">
        <f t="shared" si="6"/>
        <v>0</v>
      </c>
    </row>
    <row r="214" spans="2:11" ht="12.75" customHeight="1" x14ac:dyDescent="0.25">
      <c r="B214" s="1"/>
      <c r="C214" s="2"/>
      <c r="D214" s="2"/>
      <c r="E214" s="62"/>
      <c r="F214" s="29" t="str">
        <f>IFERROR(VLOOKUP(E214,'Dep og regid'!B:C,2,FALSE)," ")</f>
        <v xml:space="preserve"> </v>
      </c>
      <c r="G214" s="3"/>
      <c r="H214" s="3"/>
      <c r="I214" s="4"/>
      <c r="J214" s="39">
        <f t="shared" si="7"/>
        <v>0</v>
      </c>
      <c r="K214" s="30">
        <f t="shared" si="6"/>
        <v>0</v>
      </c>
    </row>
    <row r="215" spans="2:11" ht="12.75" customHeight="1" x14ac:dyDescent="0.25">
      <c r="B215" s="1"/>
      <c r="C215" s="2"/>
      <c r="D215" s="2"/>
      <c r="E215" s="62"/>
      <c r="F215" s="29" t="str">
        <f>IFERROR(VLOOKUP(E215,'Dep og regid'!B:C,2,FALSE)," ")</f>
        <v xml:space="preserve"> </v>
      </c>
      <c r="G215" s="3"/>
      <c r="H215" s="3"/>
      <c r="I215" s="4"/>
      <c r="J215" s="39">
        <f t="shared" si="7"/>
        <v>0</v>
      </c>
      <c r="K215" s="30">
        <f t="shared" si="6"/>
        <v>0</v>
      </c>
    </row>
    <row r="216" spans="2:11" ht="12.75" customHeight="1" x14ac:dyDescent="0.25">
      <c r="B216" s="1"/>
      <c r="C216" s="2"/>
      <c r="D216" s="2"/>
      <c r="E216" s="62"/>
      <c r="F216" s="29" t="str">
        <f>IFERROR(VLOOKUP(E216,'Dep og regid'!B:C,2,FALSE)," ")</f>
        <v xml:space="preserve"> </v>
      </c>
      <c r="G216" s="3"/>
      <c r="H216" s="3"/>
      <c r="I216" s="4"/>
      <c r="J216" s="39">
        <f t="shared" si="7"/>
        <v>0</v>
      </c>
      <c r="K216" s="30">
        <f t="shared" si="6"/>
        <v>0</v>
      </c>
    </row>
    <row r="217" spans="2:11" ht="12.75" customHeight="1" x14ac:dyDescent="0.25">
      <c r="B217" s="1"/>
      <c r="C217" s="2"/>
      <c r="D217" s="2"/>
      <c r="E217" s="62"/>
      <c r="F217" s="29" t="str">
        <f>IFERROR(VLOOKUP(E217,'Dep og regid'!B:C,2,FALSE)," ")</f>
        <v xml:space="preserve"> </v>
      </c>
      <c r="G217" s="3"/>
      <c r="H217" s="3"/>
      <c r="I217" s="4"/>
      <c r="J217" s="39">
        <f t="shared" si="7"/>
        <v>0</v>
      </c>
      <c r="K217" s="30">
        <f t="shared" si="6"/>
        <v>0</v>
      </c>
    </row>
    <row r="218" spans="2:11" ht="12.75" customHeight="1" x14ac:dyDescent="0.25">
      <c r="B218" s="1"/>
      <c r="C218" s="2"/>
      <c r="D218" s="2"/>
      <c r="E218" s="62"/>
      <c r="F218" s="29" t="str">
        <f>IFERROR(VLOOKUP(E218,'Dep og regid'!B:C,2,FALSE)," ")</f>
        <v xml:space="preserve"> </v>
      </c>
      <c r="G218" s="3"/>
      <c r="H218" s="3"/>
      <c r="I218" s="4"/>
      <c r="J218" s="39">
        <f t="shared" si="7"/>
        <v>0</v>
      </c>
      <c r="K218" s="30">
        <f t="shared" si="6"/>
        <v>0</v>
      </c>
    </row>
    <row r="219" spans="2:11" ht="12.75" customHeight="1" x14ac:dyDescent="0.25">
      <c r="B219" s="1"/>
      <c r="C219" s="2"/>
      <c r="D219" s="2"/>
      <c r="E219" s="62"/>
      <c r="F219" s="29" t="str">
        <f>IFERROR(VLOOKUP(E219,'Dep og regid'!B:C,2,FALSE)," ")</f>
        <v xml:space="preserve"> </v>
      </c>
      <c r="G219" s="3"/>
      <c r="H219" s="3"/>
      <c r="I219" s="4"/>
      <c r="J219" s="39">
        <f t="shared" si="7"/>
        <v>0</v>
      </c>
      <c r="K219" s="30">
        <f t="shared" si="6"/>
        <v>0</v>
      </c>
    </row>
    <row r="220" spans="2:11" ht="12.75" customHeight="1" x14ac:dyDescent="0.25">
      <c r="B220" s="1"/>
      <c r="C220" s="2"/>
      <c r="D220" s="2"/>
      <c r="E220" s="62"/>
      <c r="F220" s="29" t="str">
        <f>IFERROR(VLOOKUP(E220,'Dep og regid'!B:C,2,FALSE)," ")</f>
        <v xml:space="preserve"> </v>
      </c>
      <c r="G220" s="3"/>
      <c r="H220" s="3"/>
      <c r="I220" s="4"/>
      <c r="J220" s="39">
        <f t="shared" si="7"/>
        <v>0</v>
      </c>
      <c r="K220" s="30">
        <f t="shared" si="6"/>
        <v>0</v>
      </c>
    </row>
    <row r="221" spans="2:11" ht="12.75" customHeight="1" x14ac:dyDescent="0.25">
      <c r="B221" s="1"/>
      <c r="C221" s="2"/>
      <c r="D221" s="2"/>
      <c r="E221" s="62"/>
      <c r="F221" s="29" t="str">
        <f>IFERROR(VLOOKUP(E221,'Dep og regid'!B:C,2,FALSE)," ")</f>
        <v xml:space="preserve"> </v>
      </c>
      <c r="G221" s="3"/>
      <c r="H221" s="3"/>
      <c r="I221" s="4"/>
      <c r="J221" s="39">
        <f t="shared" si="7"/>
        <v>0</v>
      </c>
      <c r="K221" s="30">
        <f t="shared" si="6"/>
        <v>0</v>
      </c>
    </row>
    <row r="222" spans="2:11" ht="12.75" customHeight="1" x14ac:dyDescent="0.25">
      <c r="B222" s="1"/>
      <c r="C222" s="2"/>
      <c r="D222" s="2"/>
      <c r="E222" s="62"/>
      <c r="F222" s="29" t="str">
        <f>IFERROR(VLOOKUP(E222,'Dep og regid'!B:C,2,FALSE)," ")</f>
        <v xml:space="preserve"> </v>
      </c>
      <c r="G222" s="3"/>
      <c r="H222" s="3"/>
      <c r="I222" s="4"/>
      <c r="J222" s="39">
        <f t="shared" si="7"/>
        <v>0</v>
      </c>
      <c r="K222" s="30">
        <f t="shared" si="6"/>
        <v>0</v>
      </c>
    </row>
    <row r="223" spans="2:11" ht="12.75" customHeight="1" x14ac:dyDescent="0.25">
      <c r="B223" s="1"/>
      <c r="C223" s="2"/>
      <c r="D223" s="2"/>
      <c r="E223" s="62"/>
      <c r="F223" s="29" t="str">
        <f>IFERROR(VLOOKUP(E223,'Dep og regid'!B:C,2,FALSE)," ")</f>
        <v xml:space="preserve"> </v>
      </c>
      <c r="G223" s="3"/>
      <c r="H223" s="3"/>
      <c r="I223" s="4"/>
      <c r="J223" s="39">
        <f t="shared" si="7"/>
        <v>0</v>
      </c>
      <c r="K223" s="30">
        <f t="shared" si="6"/>
        <v>0</v>
      </c>
    </row>
    <row r="224" spans="2:11" ht="12.75" customHeight="1" x14ac:dyDescent="0.25">
      <c r="B224" s="1"/>
      <c r="C224" s="2"/>
      <c r="D224" s="2"/>
      <c r="E224" s="62"/>
      <c r="F224" s="29" t="str">
        <f>IFERROR(VLOOKUP(E224,'Dep og regid'!B:C,2,FALSE)," ")</f>
        <v xml:space="preserve"> </v>
      </c>
      <c r="G224" s="3"/>
      <c r="H224" s="3"/>
      <c r="I224" s="4"/>
      <c r="J224" s="39">
        <f t="shared" si="7"/>
        <v>0</v>
      </c>
      <c r="K224" s="30">
        <f t="shared" si="6"/>
        <v>0</v>
      </c>
    </row>
    <row r="225" spans="2:11" ht="12.75" customHeight="1" x14ac:dyDescent="0.25">
      <c r="B225" s="1"/>
      <c r="C225" s="2"/>
      <c r="D225" s="2"/>
      <c r="E225" s="62"/>
      <c r="F225" s="29" t="str">
        <f>IFERROR(VLOOKUP(E225,'Dep og regid'!B:C,2,FALSE)," ")</f>
        <v xml:space="preserve"> </v>
      </c>
      <c r="G225" s="3"/>
      <c r="H225" s="3"/>
      <c r="I225" s="4"/>
      <c r="J225" s="39">
        <f t="shared" si="7"/>
        <v>0</v>
      </c>
      <c r="K225" s="30">
        <f t="shared" si="6"/>
        <v>0</v>
      </c>
    </row>
    <row r="226" spans="2:11" ht="12.75" customHeight="1" x14ac:dyDescent="0.25">
      <c r="B226" s="1"/>
      <c r="C226" s="2"/>
      <c r="D226" s="2"/>
      <c r="E226" s="62"/>
      <c r="F226" s="29" t="str">
        <f>IFERROR(VLOOKUP(E226,'Dep og regid'!B:C,2,FALSE)," ")</f>
        <v xml:space="preserve"> </v>
      </c>
      <c r="G226" s="3"/>
      <c r="H226" s="3"/>
      <c r="I226" s="4"/>
      <c r="J226" s="39">
        <f t="shared" si="7"/>
        <v>0</v>
      </c>
      <c r="K226" s="30">
        <f t="shared" si="6"/>
        <v>0</v>
      </c>
    </row>
    <row r="227" spans="2:11" ht="12.75" customHeight="1" x14ac:dyDescent="0.25">
      <c r="B227" s="1"/>
      <c r="C227" s="2"/>
      <c r="D227" s="2"/>
      <c r="E227" s="62"/>
      <c r="F227" s="29" t="str">
        <f>IFERROR(VLOOKUP(E227,'Dep og regid'!B:C,2,FALSE)," ")</f>
        <v xml:space="preserve"> </v>
      </c>
      <c r="G227" s="3"/>
      <c r="H227" s="3"/>
      <c r="I227" s="4"/>
      <c r="J227" s="39">
        <f t="shared" si="7"/>
        <v>0</v>
      </c>
      <c r="K227" s="30">
        <f t="shared" si="6"/>
        <v>0</v>
      </c>
    </row>
    <row r="228" spans="2:11" ht="12.75" customHeight="1" x14ac:dyDescent="0.25">
      <c r="B228" s="1"/>
      <c r="C228" s="2"/>
      <c r="D228" s="2"/>
      <c r="E228" s="62"/>
      <c r="F228" s="29" t="str">
        <f>IFERROR(VLOOKUP(E228,'Dep og regid'!B:C,2,FALSE)," ")</f>
        <v xml:space="preserve"> </v>
      </c>
      <c r="G228" s="3"/>
      <c r="H228" s="3"/>
      <c r="I228" s="4"/>
      <c r="J228" s="39">
        <f t="shared" si="7"/>
        <v>0</v>
      </c>
      <c r="K228" s="30">
        <f t="shared" si="6"/>
        <v>0</v>
      </c>
    </row>
    <row r="229" spans="2:11" ht="12.75" customHeight="1" x14ac:dyDescent="0.25">
      <c r="B229" s="1"/>
      <c r="C229" s="2"/>
      <c r="D229" s="2"/>
      <c r="E229" s="62"/>
      <c r="F229" s="29" t="str">
        <f>IFERROR(VLOOKUP(E229,'Dep og regid'!B:C,2,FALSE)," ")</f>
        <v xml:space="preserve"> </v>
      </c>
      <c r="G229" s="3"/>
      <c r="H229" s="3"/>
      <c r="I229" s="4"/>
      <c r="J229" s="39">
        <f t="shared" si="7"/>
        <v>0</v>
      </c>
      <c r="K229" s="30">
        <f t="shared" si="6"/>
        <v>0</v>
      </c>
    </row>
    <row r="230" spans="2:11" ht="12.75" customHeight="1" x14ac:dyDescent="0.25">
      <c r="B230" s="1"/>
      <c r="C230" s="2"/>
      <c r="D230" s="2"/>
      <c r="E230" s="62"/>
      <c r="F230" s="29" t="str">
        <f>IFERROR(VLOOKUP(E230,'Dep og regid'!B:C,2,FALSE)," ")</f>
        <v xml:space="preserve"> </v>
      </c>
      <c r="G230" s="3"/>
      <c r="H230" s="3"/>
      <c r="I230" s="4"/>
      <c r="J230" s="39">
        <f t="shared" si="7"/>
        <v>0</v>
      </c>
      <c r="K230" s="30">
        <f t="shared" si="6"/>
        <v>0</v>
      </c>
    </row>
    <row r="231" spans="2:11" ht="12.75" customHeight="1" x14ac:dyDescent="0.25">
      <c r="B231" s="1"/>
      <c r="C231" s="2"/>
      <c r="D231" s="2"/>
      <c r="E231" s="62"/>
      <c r="F231" s="29" t="str">
        <f>IFERROR(VLOOKUP(E231,'Dep og regid'!B:C,2,FALSE)," ")</f>
        <v xml:space="preserve"> </v>
      </c>
      <c r="G231" s="3"/>
      <c r="H231" s="3"/>
      <c r="I231" s="4"/>
      <c r="J231" s="39">
        <f t="shared" si="7"/>
        <v>0</v>
      </c>
      <c r="K231" s="30">
        <f t="shared" si="6"/>
        <v>0</v>
      </c>
    </row>
    <row r="232" spans="2:11" ht="12.75" customHeight="1" x14ac:dyDescent="0.25">
      <c r="B232" s="1"/>
      <c r="C232" s="2"/>
      <c r="D232" s="2"/>
      <c r="E232" s="62"/>
      <c r="F232" s="29" t="str">
        <f>IFERROR(VLOOKUP(E232,'Dep og regid'!B:C,2,FALSE)," ")</f>
        <v xml:space="preserve"> </v>
      </c>
      <c r="G232" s="3"/>
      <c r="H232" s="3"/>
      <c r="I232" s="4"/>
      <c r="J232" s="39">
        <f t="shared" si="7"/>
        <v>0</v>
      </c>
      <c r="K232" s="30">
        <f t="shared" si="6"/>
        <v>0</v>
      </c>
    </row>
    <row r="233" spans="2:11" ht="12.75" customHeight="1" x14ac:dyDescent="0.25">
      <c r="B233" s="1"/>
      <c r="C233" s="2"/>
      <c r="D233" s="2"/>
      <c r="E233" s="62"/>
      <c r="F233" s="29" t="str">
        <f>IFERROR(VLOOKUP(E233,'Dep og regid'!B:C,2,FALSE)," ")</f>
        <v xml:space="preserve"> </v>
      </c>
      <c r="G233" s="3"/>
      <c r="H233" s="3"/>
      <c r="I233" s="4"/>
      <c r="J233" s="39">
        <f t="shared" si="7"/>
        <v>0</v>
      </c>
      <c r="K233" s="30">
        <f t="shared" si="6"/>
        <v>0</v>
      </c>
    </row>
    <row r="234" spans="2:11" ht="12.75" customHeight="1" x14ac:dyDescent="0.25">
      <c r="B234" s="1"/>
      <c r="C234" s="2"/>
      <c r="D234" s="2"/>
      <c r="E234" s="62"/>
      <c r="F234" s="29" t="str">
        <f>IFERROR(VLOOKUP(E234,'Dep og regid'!B:C,2,FALSE)," ")</f>
        <v xml:space="preserve"> </v>
      </c>
      <c r="G234" s="3"/>
      <c r="H234" s="3"/>
      <c r="I234" s="4"/>
      <c r="J234" s="39">
        <f t="shared" si="7"/>
        <v>0</v>
      </c>
      <c r="K234" s="30">
        <f t="shared" si="6"/>
        <v>0</v>
      </c>
    </row>
    <row r="235" spans="2:11" ht="12.75" customHeight="1" x14ac:dyDescent="0.25">
      <c r="B235" s="1"/>
      <c r="C235" s="2"/>
      <c r="D235" s="2"/>
      <c r="E235" s="62"/>
      <c r="F235" s="29" t="str">
        <f>IFERROR(VLOOKUP(E235,'Dep og regid'!B:C,2,FALSE)," ")</f>
        <v xml:space="preserve"> </v>
      </c>
      <c r="G235" s="3"/>
      <c r="H235" s="3"/>
      <c r="I235" s="4"/>
      <c r="J235" s="39">
        <f t="shared" si="7"/>
        <v>0</v>
      </c>
      <c r="K235" s="30">
        <f t="shared" si="6"/>
        <v>0</v>
      </c>
    </row>
    <row r="236" spans="2:11" ht="12.75" customHeight="1" x14ac:dyDescent="0.25">
      <c r="B236" s="1"/>
      <c r="C236" s="2"/>
      <c r="D236" s="2"/>
      <c r="E236" s="62"/>
      <c r="F236" s="29" t="str">
        <f>IFERROR(VLOOKUP(E236,'Dep og regid'!B:C,2,FALSE)," ")</f>
        <v xml:space="preserve"> </v>
      </c>
      <c r="G236" s="3"/>
      <c r="H236" s="3"/>
      <c r="I236" s="4"/>
      <c r="J236" s="39">
        <f t="shared" si="7"/>
        <v>0</v>
      </c>
      <c r="K236" s="30">
        <f t="shared" si="6"/>
        <v>0</v>
      </c>
    </row>
    <row r="237" spans="2:11" ht="12.75" customHeight="1" x14ac:dyDescent="0.25">
      <c r="B237" s="1"/>
      <c r="C237" s="2"/>
      <c r="D237" s="2"/>
      <c r="E237" s="62"/>
      <c r="F237" s="29" t="str">
        <f>IFERROR(VLOOKUP(E237,'Dep og regid'!B:C,2,FALSE)," ")</f>
        <v xml:space="preserve"> </v>
      </c>
      <c r="G237" s="3"/>
      <c r="H237" s="3"/>
      <c r="I237" s="4"/>
      <c r="J237" s="39">
        <f t="shared" si="7"/>
        <v>0</v>
      </c>
      <c r="K237" s="30">
        <f t="shared" si="6"/>
        <v>0</v>
      </c>
    </row>
    <row r="238" spans="2:11" ht="12.75" customHeight="1" x14ac:dyDescent="0.25">
      <c r="B238" s="1"/>
      <c r="C238" s="2"/>
      <c r="D238" s="2"/>
      <c r="E238" s="62"/>
      <c r="F238" s="29" t="str">
        <f>IFERROR(VLOOKUP(E238,'Dep og regid'!B:C,2,FALSE)," ")</f>
        <v xml:space="preserve"> </v>
      </c>
      <c r="G238" s="3"/>
      <c r="H238" s="3"/>
      <c r="I238" s="4"/>
      <c r="J238" s="39">
        <f t="shared" si="7"/>
        <v>0</v>
      </c>
      <c r="K238" s="30">
        <f t="shared" si="6"/>
        <v>0</v>
      </c>
    </row>
    <row r="239" spans="2:11" ht="12.75" customHeight="1" x14ac:dyDescent="0.25">
      <c r="B239" s="1"/>
      <c r="C239" s="2"/>
      <c r="D239" s="2"/>
      <c r="E239" s="62"/>
      <c r="F239" s="29" t="str">
        <f>IFERROR(VLOOKUP(E239,'Dep og regid'!B:C,2,FALSE)," ")</f>
        <v xml:space="preserve"> </v>
      </c>
      <c r="G239" s="3"/>
      <c r="H239" s="3"/>
      <c r="I239" s="4"/>
      <c r="J239" s="39">
        <f t="shared" si="7"/>
        <v>0</v>
      </c>
      <c r="K239" s="30">
        <f t="shared" si="6"/>
        <v>0</v>
      </c>
    </row>
    <row r="240" spans="2:11" ht="12.75" customHeight="1" x14ac:dyDescent="0.25">
      <c r="B240" s="1"/>
      <c r="C240" s="2"/>
      <c r="D240" s="2"/>
      <c r="E240" s="62"/>
      <c r="F240" s="29" t="str">
        <f>IFERROR(VLOOKUP(E240,'Dep og regid'!B:C,2,FALSE)," ")</f>
        <v xml:space="preserve"> </v>
      </c>
      <c r="G240" s="3"/>
      <c r="H240" s="3"/>
      <c r="I240" s="4"/>
      <c r="J240" s="39">
        <f t="shared" si="7"/>
        <v>0</v>
      </c>
      <c r="K240" s="30">
        <f t="shared" si="6"/>
        <v>0</v>
      </c>
    </row>
    <row r="241" spans="2:11" ht="12.75" customHeight="1" x14ac:dyDescent="0.25">
      <c r="B241" s="1"/>
      <c r="C241" s="2"/>
      <c r="D241" s="2"/>
      <c r="E241" s="62"/>
      <c r="F241" s="29" t="str">
        <f>IFERROR(VLOOKUP(E241,'Dep og regid'!B:C,2,FALSE)," ")</f>
        <v xml:space="preserve"> </v>
      </c>
      <c r="G241" s="3"/>
      <c r="H241" s="3"/>
      <c r="I241" s="4"/>
      <c r="J241" s="39">
        <f t="shared" si="7"/>
        <v>0</v>
      </c>
      <c r="K241" s="30">
        <f t="shared" si="6"/>
        <v>0</v>
      </c>
    </row>
    <row r="242" spans="2:11" ht="12.75" customHeight="1" x14ac:dyDescent="0.25">
      <c r="B242" s="1"/>
      <c r="C242" s="2"/>
      <c r="D242" s="2"/>
      <c r="E242" s="62"/>
      <c r="F242" s="29" t="str">
        <f>IFERROR(VLOOKUP(E242,'Dep og regid'!B:C,2,FALSE)," ")</f>
        <v xml:space="preserve"> </v>
      </c>
      <c r="G242" s="3"/>
      <c r="H242" s="3"/>
      <c r="I242" s="4"/>
      <c r="J242" s="39">
        <f t="shared" si="7"/>
        <v>0</v>
      </c>
      <c r="K242" s="30">
        <f t="shared" si="6"/>
        <v>0</v>
      </c>
    </row>
    <row r="243" spans="2:11" ht="12.75" customHeight="1" x14ac:dyDescent="0.25">
      <c r="B243" s="1"/>
      <c r="C243" s="2"/>
      <c r="D243" s="2"/>
      <c r="E243" s="62"/>
      <c r="F243" s="29" t="str">
        <f>IFERROR(VLOOKUP(E243,'Dep og regid'!B:C,2,FALSE)," ")</f>
        <v xml:space="preserve"> </v>
      </c>
      <c r="G243" s="3"/>
      <c r="H243" s="3"/>
      <c r="I243" s="4"/>
      <c r="J243" s="39">
        <f t="shared" si="7"/>
        <v>0</v>
      </c>
      <c r="K243" s="30">
        <f t="shared" si="6"/>
        <v>0</v>
      </c>
    </row>
    <row r="244" spans="2:11" ht="12.75" customHeight="1" x14ac:dyDescent="0.25">
      <c r="B244" s="1"/>
      <c r="C244" s="2"/>
      <c r="D244" s="2"/>
      <c r="E244" s="62"/>
      <c r="F244" s="29" t="str">
        <f>IFERROR(VLOOKUP(E244,'Dep og regid'!B:C,2,FALSE)," ")</f>
        <v xml:space="preserve"> </v>
      </c>
      <c r="G244" s="3"/>
      <c r="H244" s="3"/>
      <c r="I244" s="4"/>
      <c r="J244" s="39">
        <f t="shared" si="7"/>
        <v>0</v>
      </c>
      <c r="K244" s="30">
        <f t="shared" si="6"/>
        <v>0</v>
      </c>
    </row>
    <row r="245" spans="2:11" ht="12.75" customHeight="1" x14ac:dyDescent="0.25">
      <c r="B245" s="1"/>
      <c r="C245" s="2"/>
      <c r="D245" s="2"/>
      <c r="E245" s="62"/>
      <c r="F245" s="29" t="str">
        <f>IFERROR(VLOOKUP(E245,'Dep og regid'!B:C,2,FALSE)," ")</f>
        <v xml:space="preserve"> </v>
      </c>
      <c r="G245" s="3"/>
      <c r="H245" s="3"/>
      <c r="I245" s="4"/>
      <c r="J245" s="39">
        <f t="shared" si="7"/>
        <v>0</v>
      </c>
      <c r="K245" s="30">
        <f t="shared" si="6"/>
        <v>0</v>
      </c>
    </row>
    <row r="246" spans="2:11" ht="12.75" customHeight="1" x14ac:dyDescent="0.25">
      <c r="B246" s="1"/>
      <c r="C246" s="2"/>
      <c r="D246" s="2"/>
      <c r="E246" s="62"/>
      <c r="F246" s="29" t="str">
        <f>IFERROR(VLOOKUP(E246,'Dep og regid'!B:C,2,FALSE)," ")</f>
        <v xml:space="preserve"> </v>
      </c>
      <c r="G246" s="3"/>
      <c r="H246" s="3"/>
      <c r="I246" s="4"/>
      <c r="J246" s="39">
        <f t="shared" si="7"/>
        <v>0</v>
      </c>
      <c r="K246" s="30">
        <f t="shared" si="6"/>
        <v>0</v>
      </c>
    </row>
    <row r="247" spans="2:11" ht="12.75" customHeight="1" x14ac:dyDescent="0.25">
      <c r="B247" s="1"/>
      <c r="C247" s="2"/>
      <c r="D247" s="2"/>
      <c r="E247" s="62"/>
      <c r="F247" s="29" t="str">
        <f>IFERROR(VLOOKUP(E247,'Dep og regid'!B:C,2,FALSE)," ")</f>
        <v xml:space="preserve"> </v>
      </c>
      <c r="G247" s="3"/>
      <c r="H247" s="3"/>
      <c r="I247" s="4"/>
      <c r="J247" s="39">
        <f t="shared" si="7"/>
        <v>0</v>
      </c>
      <c r="K247" s="30">
        <f t="shared" si="6"/>
        <v>0</v>
      </c>
    </row>
    <row r="248" spans="2:11" ht="12.75" customHeight="1" x14ac:dyDescent="0.25">
      <c r="B248" s="1"/>
      <c r="C248" s="2"/>
      <c r="D248" s="2"/>
      <c r="E248" s="62"/>
      <c r="F248" s="29" t="str">
        <f>IFERROR(VLOOKUP(E248,'Dep og regid'!B:C,2,FALSE)," ")</f>
        <v xml:space="preserve"> </v>
      </c>
      <c r="G248" s="3"/>
      <c r="H248" s="3"/>
      <c r="I248" s="4"/>
      <c r="J248" s="39">
        <f t="shared" si="7"/>
        <v>0</v>
      </c>
      <c r="K248" s="30">
        <f t="shared" si="6"/>
        <v>0</v>
      </c>
    </row>
    <row r="249" spans="2:11" ht="12.75" customHeight="1" x14ac:dyDescent="0.25">
      <c r="B249" s="1"/>
      <c r="C249" s="2"/>
      <c r="D249" s="2"/>
      <c r="E249" s="62"/>
      <c r="F249" s="29" t="str">
        <f>IFERROR(VLOOKUP(E249,'Dep og regid'!B:C,2,FALSE)," ")</f>
        <v xml:space="preserve"> </v>
      </c>
      <c r="G249" s="3"/>
      <c r="H249" s="3"/>
      <c r="I249" s="4"/>
      <c r="J249" s="39">
        <f t="shared" si="7"/>
        <v>0</v>
      </c>
      <c r="K249" s="30">
        <f t="shared" si="6"/>
        <v>0</v>
      </c>
    </row>
    <row r="250" spans="2:11" ht="12.75" customHeight="1" x14ac:dyDescent="0.25">
      <c r="B250" s="1"/>
      <c r="C250" s="2"/>
      <c r="D250" s="2"/>
      <c r="E250" s="62"/>
      <c r="F250" s="29" t="str">
        <f>IFERROR(VLOOKUP(E250,'Dep og regid'!B:C,2,FALSE)," ")</f>
        <v xml:space="preserve"> </v>
      </c>
      <c r="G250" s="3"/>
      <c r="H250" s="3"/>
      <c r="I250" s="4"/>
      <c r="J250" s="39">
        <f t="shared" si="7"/>
        <v>0</v>
      </c>
      <c r="K250" s="30">
        <f t="shared" si="6"/>
        <v>0</v>
      </c>
    </row>
    <row r="251" spans="2:11" ht="12.75" customHeight="1" x14ac:dyDescent="0.25">
      <c r="B251" s="1"/>
      <c r="C251" s="2"/>
      <c r="D251" s="2"/>
      <c r="E251" s="62"/>
      <c r="F251" s="29" t="str">
        <f>IFERROR(VLOOKUP(E251,'Dep og regid'!B:C,2,FALSE)," ")</f>
        <v xml:space="preserve"> </v>
      </c>
      <c r="G251" s="3"/>
      <c r="H251" s="3"/>
      <c r="I251" s="4"/>
      <c r="J251" s="39">
        <f t="shared" si="7"/>
        <v>0</v>
      </c>
      <c r="K251" s="30">
        <f t="shared" si="6"/>
        <v>0</v>
      </c>
    </row>
    <row r="252" spans="2:11" ht="12.75" customHeight="1" x14ac:dyDescent="0.25">
      <c r="B252" s="1"/>
      <c r="C252" s="2"/>
      <c r="D252" s="2"/>
      <c r="E252" s="62"/>
      <c r="F252" s="29" t="str">
        <f>IFERROR(VLOOKUP(E252,'Dep og regid'!B:C,2,FALSE)," ")</f>
        <v xml:space="preserve"> </v>
      </c>
      <c r="G252" s="3"/>
      <c r="H252" s="3"/>
      <c r="I252" s="4"/>
      <c r="J252" s="39">
        <f t="shared" si="7"/>
        <v>0</v>
      </c>
      <c r="K252" s="30">
        <f t="shared" si="6"/>
        <v>0</v>
      </c>
    </row>
    <row r="253" spans="2:11" ht="12.75" customHeight="1" x14ac:dyDescent="0.25">
      <c r="B253" s="1"/>
      <c r="C253" s="2"/>
      <c r="D253" s="2"/>
      <c r="E253" s="62"/>
      <c r="F253" s="29" t="str">
        <f>IFERROR(VLOOKUP(E253,'Dep og regid'!B:C,2,FALSE)," ")</f>
        <v xml:space="preserve"> </v>
      </c>
      <c r="G253" s="3"/>
      <c r="H253" s="3"/>
      <c r="I253" s="4"/>
      <c r="J253" s="39">
        <f t="shared" si="7"/>
        <v>0</v>
      </c>
      <c r="K253" s="30">
        <f t="shared" si="6"/>
        <v>0</v>
      </c>
    </row>
    <row r="254" spans="2:11" ht="12.75" customHeight="1" x14ac:dyDescent="0.25">
      <c r="B254" s="1"/>
      <c r="C254" s="2"/>
      <c r="D254" s="2"/>
      <c r="E254" s="62"/>
      <c r="F254" s="29" t="str">
        <f>IFERROR(VLOOKUP(E254,'Dep og regid'!B:C,2,FALSE)," ")</f>
        <v xml:space="preserve"> </v>
      </c>
      <c r="G254" s="3"/>
      <c r="H254" s="3"/>
      <c r="I254" s="4"/>
      <c r="J254" s="39">
        <f t="shared" si="7"/>
        <v>0</v>
      </c>
      <c r="K254" s="30">
        <f t="shared" si="6"/>
        <v>0</v>
      </c>
    </row>
    <row r="255" spans="2:11" ht="12.75" customHeight="1" x14ac:dyDescent="0.25">
      <c r="B255" s="1"/>
      <c r="C255" s="2"/>
      <c r="D255" s="2"/>
      <c r="E255" s="62"/>
      <c r="F255" s="29" t="str">
        <f>IFERROR(VLOOKUP(E255,'Dep og regid'!B:C,2,FALSE)," ")</f>
        <v xml:space="preserve"> </v>
      </c>
      <c r="G255" s="3"/>
      <c r="H255" s="3"/>
      <c r="I255" s="4"/>
      <c r="J255" s="39">
        <f t="shared" si="7"/>
        <v>0</v>
      </c>
      <c r="K255" s="30">
        <f t="shared" si="6"/>
        <v>0</v>
      </c>
    </row>
    <row r="256" spans="2:11" ht="12.75" customHeight="1" x14ac:dyDescent="0.25">
      <c r="B256" s="1"/>
      <c r="C256" s="2"/>
      <c r="D256" s="2"/>
      <c r="E256" s="62"/>
      <c r="F256" s="29" t="str">
        <f>IFERROR(VLOOKUP(E256,'Dep og regid'!B:C,2,FALSE)," ")</f>
        <v xml:space="preserve"> </v>
      </c>
      <c r="G256" s="3"/>
      <c r="H256" s="3"/>
      <c r="I256" s="4"/>
      <c r="J256" s="39">
        <f t="shared" si="7"/>
        <v>0</v>
      </c>
      <c r="K256" s="30">
        <f t="shared" si="6"/>
        <v>0</v>
      </c>
    </row>
    <row r="257" spans="2:11" ht="12.75" customHeight="1" x14ac:dyDescent="0.25">
      <c r="B257" s="1"/>
      <c r="C257" s="2"/>
      <c r="D257" s="2"/>
      <c r="E257" s="62"/>
      <c r="F257" s="29" t="str">
        <f>IFERROR(VLOOKUP(E257,'Dep og regid'!B:C,2,FALSE)," ")</f>
        <v xml:space="preserve"> </v>
      </c>
      <c r="G257" s="3"/>
      <c r="H257" s="3"/>
      <c r="I257" s="4"/>
      <c r="J257" s="39">
        <f t="shared" si="7"/>
        <v>0</v>
      </c>
      <c r="K257" s="30">
        <f t="shared" si="6"/>
        <v>0</v>
      </c>
    </row>
    <row r="258" spans="2:11" ht="12.75" customHeight="1" x14ac:dyDescent="0.25">
      <c r="B258" s="1"/>
      <c r="C258" s="2"/>
      <c r="D258" s="2"/>
      <c r="E258" s="62"/>
      <c r="F258" s="29" t="str">
        <f>IFERROR(VLOOKUP(E258,'Dep og regid'!B:C,2,FALSE)," ")</f>
        <v xml:space="preserve"> </v>
      </c>
      <c r="G258" s="3"/>
      <c r="H258" s="3"/>
      <c r="I258" s="4"/>
      <c r="J258" s="39">
        <f t="shared" si="7"/>
        <v>0</v>
      </c>
      <c r="K258" s="30">
        <f t="shared" si="6"/>
        <v>0</v>
      </c>
    </row>
    <row r="259" spans="2:11" ht="12.75" customHeight="1" x14ac:dyDescent="0.25">
      <c r="B259" s="1"/>
      <c r="C259" s="2"/>
      <c r="D259" s="2"/>
      <c r="E259" s="62"/>
      <c r="F259" s="29" t="str">
        <f>IFERROR(VLOOKUP(E259,'Dep og regid'!B:C,2,FALSE)," ")</f>
        <v xml:space="preserve"> </v>
      </c>
      <c r="G259" s="3"/>
      <c r="H259" s="3"/>
      <c r="I259" s="4"/>
      <c r="J259" s="39">
        <f t="shared" si="7"/>
        <v>0</v>
      </c>
      <c r="K259" s="30">
        <f t="shared" si="6"/>
        <v>0</v>
      </c>
    </row>
    <row r="260" spans="2:11" ht="12.75" customHeight="1" x14ac:dyDescent="0.25">
      <c r="B260" s="1"/>
      <c r="C260" s="2"/>
      <c r="D260" s="2"/>
      <c r="E260" s="62"/>
      <c r="F260" s="29" t="str">
        <f>IFERROR(VLOOKUP(E260,'Dep og regid'!B:C,2,FALSE)," ")</f>
        <v xml:space="preserve"> </v>
      </c>
      <c r="G260" s="3"/>
      <c r="H260" s="3"/>
      <c r="I260" s="4"/>
      <c r="J260" s="39">
        <f t="shared" si="7"/>
        <v>0</v>
      </c>
      <c r="K260" s="30">
        <f t="shared" si="6"/>
        <v>0</v>
      </c>
    </row>
    <row r="261" spans="2:11" ht="12.75" customHeight="1" x14ac:dyDescent="0.25">
      <c r="B261" s="1"/>
      <c r="C261" s="2"/>
      <c r="D261" s="2"/>
      <c r="E261" s="62"/>
      <c r="F261" s="29" t="str">
        <f>IFERROR(VLOOKUP(E261,'Dep og regid'!B:C,2,FALSE)," ")</f>
        <v xml:space="preserve"> </v>
      </c>
      <c r="G261" s="3"/>
      <c r="H261" s="3"/>
      <c r="I261" s="4"/>
      <c r="J261" s="39">
        <f t="shared" si="7"/>
        <v>0</v>
      </c>
      <c r="K261" s="30">
        <f t="shared" si="6"/>
        <v>0</v>
      </c>
    </row>
    <row r="262" spans="2:11" ht="12.75" customHeight="1" x14ac:dyDescent="0.25">
      <c r="B262" s="1"/>
      <c r="C262" s="2"/>
      <c r="D262" s="2"/>
      <c r="E262" s="62"/>
      <c r="F262" s="29" t="str">
        <f>IFERROR(VLOOKUP(E262,'Dep og regid'!B:C,2,FALSE)," ")</f>
        <v xml:space="preserve"> </v>
      </c>
      <c r="G262" s="3"/>
      <c r="H262" s="3"/>
      <c r="I262" s="4"/>
      <c r="J262" s="39">
        <f t="shared" si="7"/>
        <v>0</v>
      </c>
      <c r="K262" s="30">
        <f t="shared" si="6"/>
        <v>0</v>
      </c>
    </row>
    <row r="263" spans="2:11" ht="12.75" customHeight="1" x14ac:dyDescent="0.25">
      <c r="B263" s="1"/>
      <c r="C263" s="2"/>
      <c r="D263" s="2"/>
      <c r="E263" s="62"/>
      <c r="F263" s="29" t="str">
        <f>IFERROR(VLOOKUP(E263,'Dep og regid'!B:C,2,FALSE)," ")</f>
        <v xml:space="preserve"> </v>
      </c>
      <c r="G263" s="3"/>
      <c r="H263" s="3"/>
      <c r="I263" s="4"/>
      <c r="J263" s="39">
        <f t="shared" si="7"/>
        <v>0</v>
      </c>
      <c r="K263" s="30">
        <f t="shared" si="6"/>
        <v>0</v>
      </c>
    </row>
    <row r="264" spans="2:11" ht="12.75" customHeight="1" x14ac:dyDescent="0.25">
      <c r="B264" s="1"/>
      <c r="C264" s="2"/>
      <c r="D264" s="2"/>
      <c r="E264" s="62"/>
      <c r="F264" s="29" t="str">
        <f>IFERROR(VLOOKUP(E264,'Dep og regid'!B:C,2,FALSE)," ")</f>
        <v xml:space="preserve"> </v>
      </c>
      <c r="G264" s="3"/>
      <c r="H264" s="3"/>
      <c r="I264" s="4"/>
      <c r="J264" s="39">
        <f t="shared" si="7"/>
        <v>0</v>
      </c>
      <c r="K264" s="30">
        <f t="shared" si="6"/>
        <v>0</v>
      </c>
    </row>
    <row r="265" spans="2:11" ht="12.75" customHeight="1" x14ac:dyDescent="0.25">
      <c r="B265" s="1"/>
      <c r="C265" s="2"/>
      <c r="D265" s="2"/>
      <c r="E265" s="62"/>
      <c r="F265" s="29" t="str">
        <f>IFERROR(VLOOKUP(E265,'Dep og regid'!B:C,2,FALSE)," ")</f>
        <v xml:space="preserve"> </v>
      </c>
      <c r="G265" s="3"/>
      <c r="H265" s="3"/>
      <c r="I265" s="4"/>
      <c r="J265" s="39">
        <f t="shared" si="7"/>
        <v>0</v>
      </c>
      <c r="K265" s="30">
        <f t="shared" si="6"/>
        <v>0</v>
      </c>
    </row>
    <row r="266" spans="2:11" ht="12.75" customHeight="1" x14ac:dyDescent="0.25">
      <c r="B266" s="1"/>
      <c r="C266" s="2"/>
      <c r="D266" s="2"/>
      <c r="E266" s="62"/>
      <c r="F266" s="29" t="str">
        <f>IFERROR(VLOOKUP(E266,'Dep og regid'!B:C,2,FALSE)," ")</f>
        <v xml:space="preserve"> </v>
      </c>
      <c r="G266" s="3"/>
      <c r="H266" s="3"/>
      <c r="I266" s="4"/>
      <c r="J266" s="39">
        <f t="shared" si="7"/>
        <v>0</v>
      </c>
      <c r="K266" s="30">
        <f t="shared" ref="K266:K300" si="8">G266-H266</f>
        <v>0</v>
      </c>
    </row>
    <row r="267" spans="2:11" ht="12.75" customHeight="1" x14ac:dyDescent="0.25">
      <c r="B267" s="1"/>
      <c r="C267" s="2"/>
      <c r="D267" s="2"/>
      <c r="E267" s="62"/>
      <c r="F267" s="29" t="str">
        <f>IFERROR(VLOOKUP(E267,'Dep og regid'!B:C,2,FALSE)," ")</f>
        <v xml:space="preserve"> </v>
      </c>
      <c r="G267" s="3"/>
      <c r="H267" s="3"/>
      <c r="I267" s="4"/>
      <c r="J267" s="39">
        <f t="shared" ref="J267:J300" si="9">IF(D267=0,0,LEFT(D267,3)*1)</f>
        <v>0</v>
      </c>
      <c r="K267" s="30">
        <f t="shared" si="8"/>
        <v>0</v>
      </c>
    </row>
    <row r="268" spans="2:11" ht="12.75" customHeight="1" x14ac:dyDescent="0.25">
      <c r="B268" s="1"/>
      <c r="C268" s="2"/>
      <c r="D268" s="2"/>
      <c r="E268" s="62"/>
      <c r="F268" s="29" t="str">
        <f>IFERROR(VLOOKUP(E268,'Dep og regid'!B:C,2,FALSE)," ")</f>
        <v xml:space="preserve"> </v>
      </c>
      <c r="G268" s="3"/>
      <c r="H268" s="3"/>
      <c r="I268" s="4"/>
      <c r="J268" s="39">
        <f t="shared" si="9"/>
        <v>0</v>
      </c>
      <c r="K268" s="30">
        <f t="shared" si="8"/>
        <v>0</v>
      </c>
    </row>
    <row r="269" spans="2:11" ht="12.75" customHeight="1" x14ac:dyDescent="0.25">
      <c r="B269" s="1"/>
      <c r="C269" s="2"/>
      <c r="D269" s="2"/>
      <c r="E269" s="62"/>
      <c r="F269" s="29" t="str">
        <f>IFERROR(VLOOKUP(E269,'Dep og regid'!B:C,2,FALSE)," ")</f>
        <v xml:space="preserve"> </v>
      </c>
      <c r="G269" s="3"/>
      <c r="H269" s="3"/>
      <c r="I269" s="4"/>
      <c r="J269" s="39">
        <f t="shared" si="9"/>
        <v>0</v>
      </c>
      <c r="K269" s="30">
        <f t="shared" si="8"/>
        <v>0</v>
      </c>
    </row>
    <row r="270" spans="2:11" ht="12.75" customHeight="1" x14ac:dyDescent="0.25">
      <c r="B270" s="1"/>
      <c r="C270" s="2"/>
      <c r="D270" s="2"/>
      <c r="E270" s="62"/>
      <c r="F270" s="29" t="str">
        <f>IFERROR(VLOOKUP(E270,'Dep og regid'!B:C,2,FALSE)," ")</f>
        <v xml:space="preserve"> </v>
      </c>
      <c r="G270" s="3"/>
      <c r="H270" s="3"/>
      <c r="I270" s="4"/>
      <c r="J270" s="39">
        <f t="shared" si="9"/>
        <v>0</v>
      </c>
      <c r="K270" s="30">
        <f t="shared" si="8"/>
        <v>0</v>
      </c>
    </row>
    <row r="271" spans="2:11" ht="12.75" customHeight="1" x14ac:dyDescent="0.25">
      <c r="B271" s="1"/>
      <c r="C271" s="2"/>
      <c r="D271" s="2"/>
      <c r="E271" s="62"/>
      <c r="F271" s="29" t="str">
        <f>IFERROR(VLOOKUP(E271,'Dep og regid'!B:C,2,FALSE)," ")</f>
        <v xml:space="preserve"> </v>
      </c>
      <c r="G271" s="3"/>
      <c r="H271" s="3"/>
      <c r="I271" s="4"/>
      <c r="J271" s="39">
        <f t="shared" si="9"/>
        <v>0</v>
      </c>
      <c r="K271" s="30">
        <f t="shared" si="8"/>
        <v>0</v>
      </c>
    </row>
    <row r="272" spans="2:11" ht="12.75" customHeight="1" x14ac:dyDescent="0.25">
      <c r="B272" s="1"/>
      <c r="C272" s="2"/>
      <c r="D272" s="2"/>
      <c r="E272" s="62"/>
      <c r="F272" s="29" t="str">
        <f>IFERROR(VLOOKUP(E272,'Dep og regid'!B:C,2,FALSE)," ")</f>
        <v xml:space="preserve"> </v>
      </c>
      <c r="G272" s="3"/>
      <c r="H272" s="3"/>
      <c r="I272" s="4"/>
      <c r="J272" s="39">
        <f t="shared" si="9"/>
        <v>0</v>
      </c>
      <c r="K272" s="30">
        <f t="shared" si="8"/>
        <v>0</v>
      </c>
    </row>
    <row r="273" spans="2:11" ht="12.75" customHeight="1" x14ac:dyDescent="0.25">
      <c r="B273" s="1"/>
      <c r="C273" s="2"/>
      <c r="D273" s="2"/>
      <c r="E273" s="62"/>
      <c r="F273" s="29" t="str">
        <f>IFERROR(VLOOKUP(E273,'Dep og regid'!B:C,2,FALSE)," ")</f>
        <v xml:space="preserve"> </v>
      </c>
      <c r="G273" s="3"/>
      <c r="H273" s="3"/>
      <c r="I273" s="4"/>
      <c r="J273" s="39">
        <f t="shared" si="9"/>
        <v>0</v>
      </c>
      <c r="K273" s="30">
        <f t="shared" si="8"/>
        <v>0</v>
      </c>
    </row>
    <row r="274" spans="2:11" ht="12.75" customHeight="1" x14ac:dyDescent="0.25">
      <c r="B274" s="1"/>
      <c r="C274" s="2"/>
      <c r="D274" s="2"/>
      <c r="E274" s="62"/>
      <c r="F274" s="29" t="str">
        <f>IFERROR(VLOOKUP(E274,'Dep og regid'!B:C,2,FALSE)," ")</f>
        <v xml:space="preserve"> </v>
      </c>
      <c r="G274" s="3"/>
      <c r="H274" s="3"/>
      <c r="I274" s="4"/>
      <c r="J274" s="39">
        <f t="shared" si="9"/>
        <v>0</v>
      </c>
      <c r="K274" s="30">
        <f t="shared" si="8"/>
        <v>0</v>
      </c>
    </row>
    <row r="275" spans="2:11" ht="12.75" customHeight="1" x14ac:dyDescent="0.25">
      <c r="B275" s="1"/>
      <c r="C275" s="2"/>
      <c r="D275" s="2"/>
      <c r="E275" s="62"/>
      <c r="F275" s="29" t="str">
        <f>IFERROR(VLOOKUP(E275,'Dep og regid'!B:C,2,FALSE)," ")</f>
        <v xml:space="preserve"> </v>
      </c>
      <c r="G275" s="3"/>
      <c r="H275" s="3"/>
      <c r="I275" s="4"/>
      <c r="J275" s="39">
        <f t="shared" si="9"/>
        <v>0</v>
      </c>
      <c r="K275" s="30">
        <f t="shared" si="8"/>
        <v>0</v>
      </c>
    </row>
    <row r="276" spans="2:11" ht="12.75" customHeight="1" x14ac:dyDescent="0.25">
      <c r="B276" s="1"/>
      <c r="C276" s="2"/>
      <c r="D276" s="2"/>
      <c r="E276" s="62"/>
      <c r="F276" s="29" t="str">
        <f>IFERROR(VLOOKUP(E276,'Dep og regid'!B:C,2,FALSE)," ")</f>
        <v xml:space="preserve"> </v>
      </c>
      <c r="G276" s="3"/>
      <c r="H276" s="3"/>
      <c r="I276" s="4"/>
      <c r="J276" s="39">
        <f t="shared" si="9"/>
        <v>0</v>
      </c>
      <c r="K276" s="30">
        <f t="shared" si="8"/>
        <v>0</v>
      </c>
    </row>
    <row r="277" spans="2:11" ht="12.75" customHeight="1" x14ac:dyDescent="0.25">
      <c r="B277" s="1"/>
      <c r="C277" s="2"/>
      <c r="D277" s="2"/>
      <c r="E277" s="62"/>
      <c r="F277" s="29" t="str">
        <f>IFERROR(VLOOKUP(E277,'Dep og regid'!B:C,2,FALSE)," ")</f>
        <v xml:space="preserve"> </v>
      </c>
      <c r="G277" s="3"/>
      <c r="H277" s="3"/>
      <c r="I277" s="4"/>
      <c r="J277" s="39">
        <f t="shared" si="9"/>
        <v>0</v>
      </c>
      <c r="K277" s="30">
        <f t="shared" si="8"/>
        <v>0</v>
      </c>
    </row>
    <row r="278" spans="2:11" ht="12.75" customHeight="1" x14ac:dyDescent="0.25">
      <c r="B278" s="1"/>
      <c r="C278" s="2"/>
      <c r="D278" s="2"/>
      <c r="E278" s="62"/>
      <c r="F278" s="29" t="str">
        <f>IFERROR(VLOOKUP(E278,'Dep og regid'!B:C,2,FALSE)," ")</f>
        <v xml:space="preserve"> </v>
      </c>
      <c r="G278" s="3"/>
      <c r="H278" s="3"/>
      <c r="I278" s="4"/>
      <c r="J278" s="39">
        <f t="shared" si="9"/>
        <v>0</v>
      </c>
      <c r="K278" s="30">
        <f t="shared" si="8"/>
        <v>0</v>
      </c>
    </row>
    <row r="279" spans="2:11" ht="12.75" customHeight="1" x14ac:dyDescent="0.25">
      <c r="B279" s="1"/>
      <c r="C279" s="2"/>
      <c r="D279" s="2"/>
      <c r="E279" s="62"/>
      <c r="F279" s="29" t="str">
        <f>IFERROR(VLOOKUP(E279,'Dep og regid'!B:C,2,FALSE)," ")</f>
        <v xml:space="preserve"> </v>
      </c>
      <c r="G279" s="3"/>
      <c r="H279" s="3"/>
      <c r="I279" s="4"/>
      <c r="J279" s="39">
        <f t="shared" si="9"/>
        <v>0</v>
      </c>
      <c r="K279" s="30">
        <f t="shared" si="8"/>
        <v>0</v>
      </c>
    </row>
    <row r="280" spans="2:11" ht="12.75" customHeight="1" x14ac:dyDescent="0.25">
      <c r="B280" s="1"/>
      <c r="C280" s="2"/>
      <c r="D280" s="2"/>
      <c r="E280" s="62"/>
      <c r="F280" s="29" t="str">
        <f>IFERROR(VLOOKUP(E280,'Dep og regid'!B:C,2,FALSE)," ")</f>
        <v xml:space="preserve"> </v>
      </c>
      <c r="G280" s="3"/>
      <c r="H280" s="3"/>
      <c r="I280" s="4"/>
      <c r="J280" s="39">
        <f t="shared" si="9"/>
        <v>0</v>
      </c>
      <c r="K280" s="30">
        <f t="shared" si="8"/>
        <v>0</v>
      </c>
    </row>
    <row r="281" spans="2:11" ht="12.75" customHeight="1" x14ac:dyDescent="0.25">
      <c r="B281" s="1"/>
      <c r="C281" s="2"/>
      <c r="D281" s="2"/>
      <c r="E281" s="62"/>
      <c r="F281" s="29" t="str">
        <f>IFERROR(VLOOKUP(E281,'Dep og regid'!B:C,2,FALSE)," ")</f>
        <v xml:space="preserve"> </v>
      </c>
      <c r="G281" s="3"/>
      <c r="H281" s="3"/>
      <c r="I281" s="4"/>
      <c r="J281" s="39">
        <f t="shared" si="9"/>
        <v>0</v>
      </c>
      <c r="K281" s="30">
        <f t="shared" si="8"/>
        <v>0</v>
      </c>
    </row>
    <row r="282" spans="2:11" ht="12.75" customHeight="1" x14ac:dyDescent="0.25">
      <c r="B282" s="1"/>
      <c r="C282" s="2"/>
      <c r="D282" s="2"/>
      <c r="E282" s="62"/>
      <c r="F282" s="29" t="str">
        <f>IFERROR(VLOOKUP(E282,'Dep og regid'!B:C,2,FALSE)," ")</f>
        <v xml:space="preserve"> </v>
      </c>
      <c r="G282" s="3"/>
      <c r="H282" s="3"/>
      <c r="I282" s="4"/>
      <c r="J282" s="39">
        <f t="shared" si="9"/>
        <v>0</v>
      </c>
      <c r="K282" s="30">
        <f t="shared" si="8"/>
        <v>0</v>
      </c>
    </row>
    <row r="283" spans="2:11" ht="12.75" customHeight="1" x14ac:dyDescent="0.25">
      <c r="B283" s="1"/>
      <c r="C283" s="2"/>
      <c r="D283" s="2"/>
      <c r="E283" s="62"/>
      <c r="F283" s="29" t="str">
        <f>IFERROR(VLOOKUP(E283,'Dep og regid'!B:C,2,FALSE)," ")</f>
        <v xml:space="preserve"> </v>
      </c>
      <c r="G283" s="3"/>
      <c r="H283" s="3"/>
      <c r="I283" s="4"/>
      <c r="J283" s="39">
        <f t="shared" si="9"/>
        <v>0</v>
      </c>
      <c r="K283" s="30">
        <f t="shared" si="8"/>
        <v>0</v>
      </c>
    </row>
    <row r="284" spans="2:11" ht="12.75" customHeight="1" x14ac:dyDescent="0.25">
      <c r="B284" s="1"/>
      <c r="C284" s="2"/>
      <c r="D284" s="2"/>
      <c r="E284" s="62"/>
      <c r="F284" s="29" t="str">
        <f>IFERROR(VLOOKUP(E284,'Dep og regid'!B:C,2,FALSE)," ")</f>
        <v xml:space="preserve"> </v>
      </c>
      <c r="G284" s="3"/>
      <c r="H284" s="3"/>
      <c r="I284" s="4"/>
      <c r="J284" s="39">
        <f t="shared" si="9"/>
        <v>0</v>
      </c>
      <c r="K284" s="30">
        <f t="shared" si="8"/>
        <v>0</v>
      </c>
    </row>
    <row r="285" spans="2:11" ht="12.75" customHeight="1" x14ac:dyDescent="0.25">
      <c r="B285" s="1"/>
      <c r="C285" s="2"/>
      <c r="D285" s="2"/>
      <c r="E285" s="62"/>
      <c r="F285" s="29" t="str">
        <f>IFERROR(VLOOKUP(E285,'Dep og regid'!B:C,2,FALSE)," ")</f>
        <v xml:space="preserve"> </v>
      </c>
      <c r="G285" s="3"/>
      <c r="H285" s="3"/>
      <c r="I285" s="4"/>
      <c r="J285" s="39">
        <f t="shared" si="9"/>
        <v>0</v>
      </c>
      <c r="K285" s="30">
        <f t="shared" si="8"/>
        <v>0</v>
      </c>
    </row>
    <row r="286" spans="2:11" ht="12.75" customHeight="1" x14ac:dyDescent="0.25">
      <c r="B286" s="1"/>
      <c r="C286" s="2"/>
      <c r="D286" s="2"/>
      <c r="E286" s="62"/>
      <c r="F286" s="29" t="str">
        <f>IFERROR(VLOOKUP(E286,'Dep og regid'!B:C,2,FALSE)," ")</f>
        <v xml:space="preserve"> </v>
      </c>
      <c r="G286" s="3"/>
      <c r="H286" s="3"/>
      <c r="I286" s="4"/>
      <c r="J286" s="39">
        <f t="shared" si="9"/>
        <v>0</v>
      </c>
      <c r="K286" s="30">
        <f t="shared" si="8"/>
        <v>0</v>
      </c>
    </row>
    <row r="287" spans="2:11" ht="12.75" customHeight="1" x14ac:dyDescent="0.25">
      <c r="B287" s="1"/>
      <c r="C287" s="2"/>
      <c r="D287" s="2"/>
      <c r="E287" s="62"/>
      <c r="F287" s="29" t="str">
        <f>IFERROR(VLOOKUP(E287,'Dep og regid'!B:C,2,FALSE)," ")</f>
        <v xml:space="preserve"> </v>
      </c>
      <c r="G287" s="3"/>
      <c r="H287" s="3"/>
      <c r="I287" s="4"/>
      <c r="J287" s="39">
        <f t="shared" si="9"/>
        <v>0</v>
      </c>
      <c r="K287" s="30">
        <f t="shared" si="8"/>
        <v>0</v>
      </c>
    </row>
    <row r="288" spans="2:11" ht="12.75" customHeight="1" x14ac:dyDescent="0.25">
      <c r="B288" s="1"/>
      <c r="C288" s="2"/>
      <c r="D288" s="2"/>
      <c r="E288" s="62"/>
      <c r="F288" s="29" t="str">
        <f>IFERROR(VLOOKUP(E288,'Dep og regid'!B:C,2,FALSE)," ")</f>
        <v xml:space="preserve"> </v>
      </c>
      <c r="G288" s="3"/>
      <c r="H288" s="3"/>
      <c r="I288" s="4"/>
      <c r="J288" s="39">
        <f t="shared" si="9"/>
        <v>0</v>
      </c>
      <c r="K288" s="30">
        <f t="shared" si="8"/>
        <v>0</v>
      </c>
    </row>
    <row r="289" spans="2:11" ht="12.75" customHeight="1" x14ac:dyDescent="0.25">
      <c r="B289" s="1"/>
      <c r="C289" s="2"/>
      <c r="D289" s="2"/>
      <c r="E289" s="62"/>
      <c r="F289" s="29" t="str">
        <f>IFERROR(VLOOKUP(E289,'Dep og regid'!B:C,2,FALSE)," ")</f>
        <v xml:space="preserve"> </v>
      </c>
      <c r="G289" s="3"/>
      <c r="H289" s="3"/>
      <c r="I289" s="4"/>
      <c r="J289" s="39">
        <f t="shared" si="9"/>
        <v>0</v>
      </c>
      <c r="K289" s="30">
        <f t="shared" si="8"/>
        <v>0</v>
      </c>
    </row>
    <row r="290" spans="2:11" ht="12.75" customHeight="1" x14ac:dyDescent="0.25">
      <c r="B290" s="1"/>
      <c r="C290" s="2"/>
      <c r="D290" s="2"/>
      <c r="E290" s="62"/>
      <c r="F290" s="29" t="str">
        <f>IFERROR(VLOOKUP(E290,'Dep og regid'!B:C,2,FALSE)," ")</f>
        <v xml:space="preserve"> </v>
      </c>
      <c r="G290" s="3"/>
      <c r="H290" s="3"/>
      <c r="I290" s="4"/>
      <c r="J290" s="39">
        <f t="shared" si="9"/>
        <v>0</v>
      </c>
      <c r="K290" s="30">
        <f t="shared" si="8"/>
        <v>0</v>
      </c>
    </row>
    <row r="291" spans="2:11" ht="12.75" customHeight="1" x14ac:dyDescent="0.25">
      <c r="B291" s="1"/>
      <c r="C291" s="2"/>
      <c r="D291" s="2"/>
      <c r="E291" s="62"/>
      <c r="F291" s="29" t="str">
        <f>IFERROR(VLOOKUP(E291,'Dep og regid'!B:C,2,FALSE)," ")</f>
        <v xml:space="preserve"> </v>
      </c>
      <c r="G291" s="3"/>
      <c r="H291" s="3"/>
      <c r="I291" s="4"/>
      <c r="J291" s="39">
        <f t="shared" si="9"/>
        <v>0</v>
      </c>
      <c r="K291" s="30">
        <f t="shared" si="8"/>
        <v>0</v>
      </c>
    </row>
    <row r="292" spans="2:11" ht="12.75" customHeight="1" x14ac:dyDescent="0.25">
      <c r="B292" s="1"/>
      <c r="C292" s="2"/>
      <c r="D292" s="2"/>
      <c r="E292" s="62"/>
      <c r="F292" s="29" t="str">
        <f>IFERROR(VLOOKUP(E292,'Dep og regid'!B:C,2,FALSE)," ")</f>
        <v xml:space="preserve"> </v>
      </c>
      <c r="G292" s="3"/>
      <c r="H292" s="3"/>
      <c r="I292" s="4"/>
      <c r="J292" s="39">
        <f t="shared" si="9"/>
        <v>0</v>
      </c>
      <c r="K292" s="30">
        <f t="shared" si="8"/>
        <v>0</v>
      </c>
    </row>
    <row r="293" spans="2:11" ht="12.75" customHeight="1" x14ac:dyDescent="0.25">
      <c r="B293" s="1"/>
      <c r="C293" s="2"/>
      <c r="D293" s="2"/>
      <c r="E293" s="62"/>
      <c r="F293" s="29" t="str">
        <f>IFERROR(VLOOKUP(E293,'Dep og regid'!B:C,2,FALSE)," ")</f>
        <v xml:space="preserve"> </v>
      </c>
      <c r="G293" s="3"/>
      <c r="H293" s="3"/>
      <c r="I293" s="4"/>
      <c r="J293" s="39">
        <f t="shared" si="9"/>
        <v>0</v>
      </c>
      <c r="K293" s="30">
        <f t="shared" si="8"/>
        <v>0</v>
      </c>
    </row>
    <row r="294" spans="2:11" ht="12.75" customHeight="1" x14ac:dyDescent="0.25">
      <c r="B294" s="1"/>
      <c r="C294" s="2"/>
      <c r="D294" s="2"/>
      <c r="E294" s="62"/>
      <c r="F294" s="29" t="str">
        <f>IFERROR(VLOOKUP(E294,'Dep og regid'!B:C,2,FALSE)," ")</f>
        <v xml:space="preserve"> </v>
      </c>
      <c r="G294" s="3"/>
      <c r="H294" s="3"/>
      <c r="I294" s="4"/>
      <c r="J294" s="39">
        <f t="shared" si="9"/>
        <v>0</v>
      </c>
      <c r="K294" s="30">
        <f t="shared" si="8"/>
        <v>0</v>
      </c>
    </row>
    <row r="295" spans="2:11" ht="12.75" customHeight="1" x14ac:dyDescent="0.25">
      <c r="B295" s="1"/>
      <c r="C295" s="2"/>
      <c r="D295" s="2"/>
      <c r="E295" s="62"/>
      <c r="F295" s="29" t="str">
        <f>IFERROR(VLOOKUP(E295,'Dep og regid'!B:C,2,FALSE)," ")</f>
        <v xml:space="preserve"> </v>
      </c>
      <c r="G295" s="3"/>
      <c r="H295" s="3"/>
      <c r="I295" s="4"/>
      <c r="J295" s="39">
        <f t="shared" si="9"/>
        <v>0</v>
      </c>
      <c r="K295" s="30">
        <f t="shared" si="8"/>
        <v>0</v>
      </c>
    </row>
    <row r="296" spans="2:11" ht="12.75" customHeight="1" x14ac:dyDescent="0.25">
      <c r="B296" s="1"/>
      <c r="C296" s="2"/>
      <c r="D296" s="2"/>
      <c r="E296" s="62"/>
      <c r="F296" s="29" t="str">
        <f>IFERROR(VLOOKUP(E296,'Dep og regid'!B:C,2,FALSE)," ")</f>
        <v xml:space="preserve"> </v>
      </c>
      <c r="G296" s="3"/>
      <c r="H296" s="3"/>
      <c r="I296" s="4"/>
      <c r="J296" s="39">
        <f t="shared" si="9"/>
        <v>0</v>
      </c>
      <c r="K296" s="30">
        <f t="shared" si="8"/>
        <v>0</v>
      </c>
    </row>
    <row r="297" spans="2:11" ht="12.75" customHeight="1" x14ac:dyDescent="0.25">
      <c r="B297" s="1"/>
      <c r="C297" s="2"/>
      <c r="D297" s="2"/>
      <c r="E297" s="62"/>
      <c r="F297" s="29" t="str">
        <f>IFERROR(VLOOKUP(E297,'Dep og regid'!B:C,2,FALSE)," ")</f>
        <v xml:space="preserve"> </v>
      </c>
      <c r="G297" s="3"/>
      <c r="H297" s="3"/>
      <c r="I297" s="4"/>
      <c r="J297" s="39">
        <f t="shared" si="9"/>
        <v>0</v>
      </c>
      <c r="K297" s="30">
        <f t="shared" si="8"/>
        <v>0</v>
      </c>
    </row>
    <row r="298" spans="2:11" ht="12.75" customHeight="1" x14ac:dyDescent="0.25">
      <c r="B298" s="1"/>
      <c r="C298" s="2"/>
      <c r="D298" s="2"/>
      <c r="E298" s="62"/>
      <c r="F298" s="29" t="str">
        <f>IFERROR(VLOOKUP(E298,'Dep og regid'!B:C,2,FALSE)," ")</f>
        <v xml:space="preserve"> </v>
      </c>
      <c r="G298" s="3"/>
      <c r="H298" s="3"/>
      <c r="I298" s="4"/>
      <c r="J298" s="39">
        <f t="shared" si="9"/>
        <v>0</v>
      </c>
      <c r="K298" s="30">
        <f t="shared" si="8"/>
        <v>0</v>
      </c>
    </row>
    <row r="299" spans="2:11" ht="12.75" customHeight="1" x14ac:dyDescent="0.25">
      <c r="B299" s="1"/>
      <c r="C299" s="2"/>
      <c r="D299" s="2"/>
      <c r="E299" s="62"/>
      <c r="F299" s="29" t="str">
        <f>IFERROR(VLOOKUP(E299,'Dep og regid'!B:C,2,FALSE)," ")</f>
        <v xml:space="preserve"> </v>
      </c>
      <c r="G299" s="3"/>
      <c r="H299" s="3"/>
      <c r="I299" s="4"/>
      <c r="J299" s="39">
        <f t="shared" si="9"/>
        <v>0</v>
      </c>
      <c r="K299" s="30">
        <f t="shared" si="8"/>
        <v>0</v>
      </c>
    </row>
    <row r="300" spans="2:11" ht="12.75" customHeight="1" x14ac:dyDescent="0.25">
      <c r="B300" s="1"/>
      <c r="C300" s="2"/>
      <c r="D300" s="2"/>
      <c r="E300" s="62"/>
      <c r="F300" s="29" t="str">
        <f>IFERROR(VLOOKUP(E300,'Dep og regid'!B:C,2,FALSE)," ")</f>
        <v xml:space="preserve"> </v>
      </c>
      <c r="G300" s="3"/>
      <c r="H300" s="3"/>
      <c r="I300" s="4"/>
      <c r="J300" s="39">
        <f t="shared" si="9"/>
        <v>0</v>
      </c>
      <c r="K300" s="30">
        <f t="shared" si="8"/>
        <v>0</v>
      </c>
    </row>
  </sheetData>
  <sheetProtection sheet="1" formatCells="0" formatRows="0" deleteRows="0" sort="0" autoFilter="0" pivotTables="0"/>
  <autoFilter ref="B9:L9" xr:uid="{39E689FA-97E5-463A-A4BD-2CADDAADEADE}">
    <sortState xmlns:xlrd2="http://schemas.microsoft.com/office/spreadsheetml/2017/richdata2" ref="B10:L41">
      <sortCondition ref="E9"/>
    </sortState>
  </autoFilter>
  <phoneticPr fontId="15" type="noConversion"/>
  <pageMargins left="0.70866141732283472" right="0.70866141732283472" top="0.74803149606299213" bottom="0.74803149606299213" header="0.31496062992125984" footer="0.31496062992125984"/>
  <pageSetup paperSize="9" scale="73"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DAE73CF-85D5-4361-AD4B-9729C7CAB509}">
          <x14:formula1>
            <xm:f>'Dep og regid'!$E$2:$E$17</xm:f>
          </x14:formula1>
          <xm:sqref>I10:I300</xm:sqref>
        </x14:dataValidation>
        <x14:dataValidation type="list" allowBlank="1" showInputMessage="1" showErrorMessage="1" xr:uid="{7E8016E3-ABCC-4EAB-ABB6-2E8186F1C9A2}">
          <x14:formula1>
            <xm:f>'Dep og regid'!$B$2:$B$204</xm:f>
          </x14:formula1>
          <xm:sqref>E10:E300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6" ma:contentTypeDescription="Opprett et nytt dokument." ma:contentTypeScope="" ma:versionID="3d8189b7189ca3dcd8d2398d93775d81">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6cf62a9d8f1c661e4225bad0db9bc308"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7b7bd76-489e-452d-af3f-73ec6a72c022}"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2070625-34a7-4b50-b998-4dc2a8d9a16c" xsi:nil="true"/>
    <lcf76f155ced4ddcb4097134ff3c332f xmlns="c2c940b1-81eb-4862-ad94-5822e372a285">
      <Terms xmlns="http://schemas.microsoft.com/office/infopath/2007/PartnerControls"/>
    </lcf76f155ced4ddcb4097134ff3c332f>
    <SharedWithUsers xmlns="72070625-34a7-4b50-b998-4dc2a8d9a16c">
      <UserInfo>
        <DisplayName>Hanne Markussen</DisplayName>
        <AccountId>12</AccountId>
        <AccountType/>
      </UserInfo>
      <UserInfo>
        <DisplayName>Hans Mjøen</DisplayName>
        <AccountId>19</AccountId>
        <AccountType/>
      </UserInfo>
      <UserInfo>
        <DisplayName>Nasrin Nasser-Sharif</DisplayName>
        <AccountId>11</AccountId>
        <AccountType/>
      </UserInfo>
      <UserInfo>
        <DisplayName>Kristin Merethe Hjertholm</DisplayName>
        <AccountId>14</AccountId>
        <AccountType/>
      </UserInfo>
    </SharedWithUsers>
  </documentManagement>
</p:properties>
</file>

<file path=customXml/itemProps1.xml><?xml version="1.0" encoding="utf-8"?>
<ds:datastoreItem xmlns:ds="http://schemas.openxmlformats.org/officeDocument/2006/customXml" ds:itemID="{90EFBD8F-6F1A-4C52-A455-D64B7F936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12D9F3-C956-422E-9940-5045AFD8071E}">
  <ds:schemaRefs>
    <ds:schemaRef ds:uri="http://schemas.microsoft.com/sharepoint/v3/contenttype/forms"/>
  </ds:schemaRefs>
</ds:datastoreItem>
</file>

<file path=customXml/itemProps3.xml><?xml version="1.0" encoding="utf-8"?>
<ds:datastoreItem xmlns:ds="http://schemas.openxmlformats.org/officeDocument/2006/customXml" ds:itemID="{E10F1735-FB6D-47CC-970E-22A4C0907C9E}">
  <ds:schemaRefs>
    <ds:schemaRef ds:uri="http://purl.org/dc/terms/"/>
    <ds:schemaRef ds:uri="http://schemas.openxmlformats.org/package/2006/metadata/core-properties"/>
    <ds:schemaRef ds:uri="http://schemas.microsoft.com/office/2006/documentManagement/types"/>
    <ds:schemaRef ds:uri="72070625-34a7-4b50-b998-4dc2a8d9a16c"/>
    <ds:schemaRef ds:uri="http://purl.org/dc/elements/1.1/"/>
    <ds:schemaRef ds:uri="http://schemas.microsoft.com/office/2006/metadata/properties"/>
    <ds:schemaRef ds:uri="http://schemas.microsoft.com/office/infopath/2007/PartnerControls"/>
    <ds:schemaRef ds:uri="c2c940b1-81eb-4862-ad94-5822e372a2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6</vt:i4>
      </vt:variant>
    </vt:vector>
  </HeadingPairs>
  <TitlesOfParts>
    <vt:vector size="10" baseType="lpstr">
      <vt:lpstr>Skjema 1 Bekreftelse</vt:lpstr>
      <vt:lpstr>Skjema 2 Ompostering</vt:lpstr>
      <vt:lpstr>Dep og regid</vt:lpstr>
      <vt:lpstr>Eksempel OMP</vt:lpstr>
      <vt:lpstr>'Skjema 1 Bekreftelse'!_ftn1</vt:lpstr>
      <vt:lpstr>'Skjema 1 Bekreftelse'!_ftnref1</vt:lpstr>
      <vt:lpstr>'Eksempel OMP'!Utskriftsområde</vt:lpstr>
      <vt:lpstr>'Skjema 2 Ompostering'!Utskriftsområde</vt:lpstr>
      <vt:lpstr>'Eksempel OMP'!Utskriftstitler</vt:lpstr>
      <vt:lpstr>'Skjema 2 Ompostering'!Utskriftstitler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Carola Nensen</dc:creator>
  <cp:keywords/>
  <dc:description/>
  <cp:lastModifiedBy>Hanne Markussen</cp:lastModifiedBy>
  <cp:revision/>
  <cp:lastPrinted>2025-11-10T12:21:48Z</cp:lastPrinted>
  <dcterms:created xsi:type="dcterms:W3CDTF">2021-04-22T13:16:33Z</dcterms:created>
  <dcterms:modified xsi:type="dcterms:W3CDTF">2025-11-10T13:37:38Z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0x010100AE8E3A9E55AE1249934DE133E65095B1</vt:lpwstr>
  </property>
  <property fmtid="{D5CDD505-2E9C-101B-9397-08002B2CF9AE}" pid="3" name="MediaServiceImageTags">
    <vt:lpwstr/>
  </property>
</Properties>
</file>